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mc:AlternateContent xmlns:mc="http://schemas.openxmlformats.org/markup-compatibility/2006">
    <mc:Choice Requires="x15">
      <x15ac:absPath xmlns:x15ac="http://schemas.microsoft.com/office/spreadsheetml/2010/11/ac" url="https://environnementqc-my.sharepoint.com/personal/patrice_ruel_environnement_gouv_qc_ca/Documents/Bureau/"/>
    </mc:Choice>
  </mc:AlternateContent>
  <xr:revisionPtr revIDLastSave="39" documentId="8_{44BCCD0B-A313-4EC8-A21C-48A5C3299108}" xr6:coauthVersionLast="47" xr6:coauthVersionMax="47" xr10:uidLastSave="{CEB61C57-5E78-42DA-9858-B11BCD59AD53}"/>
  <workbookProtection workbookAlgorithmName="SHA-512" workbookHashValue="voHYKkFwUt1IrEn/8xoQ57bQ98FQpgPreGvFrk7Eex90Bqo5RS0y7JqiNbZMtz/AJOsnHDdphyK7buhG0Wtzvg==" workbookSaltValue="ocEdDvQBZbEtehlRCFeUAg==" workbookSpinCount="100000" lockStructure="1"/>
  <bookViews>
    <workbookView xWindow="-38520" yWindow="-3945" windowWidth="38640" windowHeight="21240" xr2:uid="{00000000-000D-0000-FFFF-FFFF00000000}"/>
  </bookViews>
  <sheets>
    <sheet name="cautionnement" sheetId="1" r:id="rId1"/>
  </sheets>
  <definedNames>
    <definedName name="_xlnm.Print_Area" localSheetId="0">cautionnement!$A$1:$S$113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1" l="1"/>
  <c r="AA45" i="1"/>
  <c r="A60" i="1" s="1"/>
  <c r="Z45" i="1"/>
  <c r="A99" i="1" s="1"/>
  <c r="X45" i="1"/>
  <c r="A18" i="1" s="1"/>
  <c r="Y45" i="1"/>
  <c r="A75" i="1" s="1"/>
  <c r="W45" i="1"/>
  <c r="V45" i="1"/>
  <c r="A78" i="1" s="1"/>
  <c r="W15" i="1"/>
  <c r="W14" i="1"/>
  <c r="D56" i="1" l="1"/>
  <c r="D58" i="1" s="1"/>
  <c r="D54" i="1" l="1"/>
  <c r="D52" i="1"/>
  <c r="W16" i="1" l="1"/>
  <c r="G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Calleja, Sebastian</author>
  </authors>
  <commentList>
    <comment ref="Y34" authorId="0" shapeId="0" xr:uid="{00000000-0006-0000-0000-000001000000}">
      <text>
        <r>
          <rPr>
            <b/>
            <sz val="8"/>
            <color indexed="81"/>
            <rFont val="Tahoma"/>
            <family val="2"/>
          </rPr>
          <t>Calleja, Sebastian:</t>
        </r>
        <r>
          <rPr>
            <sz val="8"/>
            <color indexed="81"/>
            <rFont val="Tahoma"/>
            <family val="2"/>
          </rPr>
          <t xml:space="preserve">
Le règlement n'établit pas un délais pour le préavis en cas de résiliation ou annulation. 60 jours pour transmettre renouvellement ou tout autre garantie (art. 66).
27. L’exploitant d’un lieu de stockage de sols contaminés doit, 60 jours avant la fin de l’exploitation du lieu, transmettre au ministre un avis confirmant la date de fermeture du lieu de stockage.
68. La garantie est remise à l’exploitant après la fermeture du centre, seulement lorsque le ministre a constaté que l’exploitant s’est conformé à toutes les dispositions applicables du présent règlement.</t>
        </r>
      </text>
    </comment>
  </commentList>
</comments>
</file>

<file path=xl/sharedStrings.xml><?xml version="1.0" encoding="utf-8"?>
<sst xmlns="http://schemas.openxmlformats.org/spreadsheetml/2006/main" count="177" uniqueCount="85">
  <si>
    <t>Nom</t>
  </si>
  <si>
    <t>Direction régionale</t>
  </si>
  <si>
    <t>Adresse</t>
  </si>
  <si>
    <t>Code postal</t>
  </si>
  <si>
    <t>Courriel</t>
  </si>
  <si>
    <t>Numéro de téléphone</t>
  </si>
  <si>
    <t>Représenté par</t>
  </si>
  <si>
    <t>Fonction</t>
  </si>
  <si>
    <t>Localisation</t>
  </si>
  <si>
    <t>Date :</t>
  </si>
  <si>
    <t>Par :</t>
  </si>
  <si>
    <t>Règlement</t>
  </si>
  <si>
    <t>Projet, activité ou vocation</t>
  </si>
  <si>
    <t>CAUTIONNEMENT</t>
  </si>
  <si>
    <t>Montant du cautionnement ($ CA)</t>
  </si>
  <si>
    <t>(en chiffres)</t>
  </si>
  <si>
    <t>Date de prise d'effet  (AAAA-MM-JJ)</t>
  </si>
  <si>
    <t>Numéro du cautionnement</t>
  </si>
  <si>
    <t>La Caution</t>
  </si>
  <si>
    <t>Le Débiteur principal</t>
  </si>
  <si>
    <t>3. La présente garantie constitue un engagement purement financier. Elle est exclusive de toute obligation de faire et elle est consentie dans la limite du montant maximal de dollars canadiens indiqué plus haut.</t>
  </si>
  <si>
    <t>12. Tout différend touchant la présente garantie doit être tranché par les tribunaux du Québec, à l'exclusion de tout autre tribunal.</t>
  </si>
  <si>
    <t>Signé à :</t>
  </si>
  <si>
    <r>
      <rPr>
        <b/>
        <sz val="10"/>
        <color theme="1"/>
        <rFont val="Calibri"/>
        <family val="2"/>
        <scheme val="minor"/>
      </rPr>
      <t>EN FOI DE QUOI</t>
    </r>
    <r>
      <rPr>
        <sz val="10"/>
        <color theme="1"/>
        <rFont val="Calibri"/>
        <family val="2"/>
        <scheme val="minor"/>
      </rPr>
      <t xml:space="preserve">, la </t>
    </r>
    <r>
      <rPr>
        <b/>
        <sz val="10"/>
        <color theme="1"/>
        <rFont val="Calibri"/>
        <family val="2"/>
        <scheme val="minor"/>
      </rPr>
      <t>Caution</t>
    </r>
    <r>
      <rPr>
        <sz val="10"/>
        <color theme="1"/>
        <rFont val="Calibri"/>
        <family val="2"/>
        <scheme val="minor"/>
      </rPr>
      <t xml:space="preserve"> et le</t>
    </r>
    <r>
      <rPr>
        <b/>
        <sz val="10"/>
        <color theme="1"/>
        <rFont val="Calibri"/>
        <family val="2"/>
        <scheme val="minor"/>
      </rPr>
      <t xml:space="preserve"> Débiteur principal</t>
    </r>
    <r>
      <rPr>
        <sz val="10"/>
        <color theme="1"/>
        <rFont val="Calibri"/>
        <family val="2"/>
        <scheme val="minor"/>
      </rPr>
      <t>, par leur représentant dûment autorisé, ont signé :</t>
    </r>
  </si>
  <si>
    <r>
      <t xml:space="preserve">La </t>
    </r>
    <r>
      <rPr>
        <b/>
        <sz val="10"/>
        <color theme="1"/>
        <rFont val="Calibri"/>
        <family val="2"/>
        <scheme val="minor"/>
      </rPr>
      <t>Caution</t>
    </r>
  </si>
  <si>
    <r>
      <t xml:space="preserve">Le </t>
    </r>
    <r>
      <rPr>
        <b/>
        <sz val="10"/>
        <color theme="1"/>
        <rFont val="Calibri"/>
        <family val="2"/>
        <scheme val="minor"/>
      </rPr>
      <t>Débiteur principal</t>
    </r>
  </si>
  <si>
    <t>La Caution déclare être une personne morale autorisée à agir à ce titre en vertu de :</t>
  </si>
  <si>
    <t>2. La Caution renonce aux bénéfices de discussion et de division.</t>
  </si>
  <si>
    <t>10. Le Débiteur principal intervient à la présente garantie pour y consentir.</t>
  </si>
  <si>
    <t xml:space="preserve"> (en lettres)</t>
  </si>
  <si>
    <t>Règlement sur les garanties financières exigibles pour l'exploitation d'une installation de valorisation de matières organiques résiduelles (RLRQ, chapitre Q2, r 28.1)</t>
  </si>
  <si>
    <t>12 mois</t>
  </si>
  <si>
    <t>60 jours</t>
  </si>
  <si>
    <t>Règlement sur l’enfouissement des sols contaminés (RLRQ, chapitre Q-2, r. 18)</t>
  </si>
  <si>
    <t>Règlement sur le stockage et les centres de transfert de sols contaminés (RLRQ, chapitre Q-2, r. 46)</t>
  </si>
  <si>
    <t>Règlement sur l’enfouissement et l'incinération de matières résiduelles (RLRQ, chapitre Q-2, r. 19)</t>
  </si>
  <si>
    <t>Règlement sur les matières dangereuses (RLRQ, chapitre Q-2, r. 32)</t>
  </si>
  <si>
    <t>15 jours</t>
  </si>
  <si>
    <t>Règlement sur les permis et les certificats pour la vente et l'utilisation des pesticides (RLRQ, chapitre P-9.3, r. 2)</t>
  </si>
  <si>
    <t>6 mois</t>
  </si>
  <si>
    <t>Règlement sur l'entreposage des pneus hors d'usage (RLRQ, chapitre Q-2, r. 20)</t>
  </si>
  <si>
    <t>2 mois</t>
  </si>
  <si>
    <t>Règlement sur les déchets biomédicaux (RLRQ, chapitre Q-2, r. 12)</t>
  </si>
  <si>
    <t>uniformisé, vu que la particularité pour les pesticides correspond généralement à la même durée</t>
  </si>
  <si>
    <t>Article 6 - Période réclamation</t>
  </si>
  <si>
    <t>Encadré en haut à droite</t>
  </si>
  <si>
    <t>Paramètres servant au calcul de la garantie</t>
  </si>
  <si>
    <t>Article 5 - Préavis révocation, résiliation ou annulation (ou modification)</t>
  </si>
  <si>
    <t>Article 13 - Force du cautionnement</t>
  </si>
  <si>
    <t>Article 1 - Couverture du cautionnement</t>
  </si>
  <si>
    <t>La garantie financière fournie sous la forme d'un cautionnement doit être d'une durée minimale de 12 mois. Elle sera automatiquement prorogée aux mêmes conditions pour une période additionnelle, qui sera également d’une durée minimale de 12 mois.</t>
  </si>
  <si>
    <t>13. Le présent cautionnement aura pleine force et effet pour autant que le permis ou l'autorisation, visé à l'article 1 de la présente garantie, est délivré et non annulé.</t>
  </si>
  <si>
    <t>Capacité totale autorisée en tonne</t>
  </si>
  <si>
    <t>Capacité maximale de stockage en tonne</t>
  </si>
  <si>
    <t>Paramètres servant au calcul de la garantie (Annexe 10 du RMD)</t>
  </si>
  <si>
    <t>Nombre de pneus entreposés (2$ par pneu jusqu'à 100 000 $)</t>
  </si>
  <si>
    <t>Capacité d’incinération à l’heure en tonne</t>
  </si>
  <si>
    <t>Personne morale en virtu des lois</t>
  </si>
  <si>
    <t>la Loi sur les banques (LC 1991, chapitre 46);</t>
  </si>
  <si>
    <t>Loi sur les banques (LC 1991, chapitre 46);</t>
  </si>
  <si>
    <t>la Loi sur les assureurs (RLRQ, chapitre A-32.1);</t>
  </si>
  <si>
    <t>Loi sur les assureurs (RLRQ, chapitre A-32.1);</t>
  </si>
  <si>
    <t xml:space="preserve"> Loi sur les coopératives de services financiers (RLRQ, chapitre C-67.3) </t>
  </si>
  <si>
    <t>la Loi sur les sociétés de fiducie et les sociétés d’épargne (RLRQ, chapitre S-29.02)</t>
  </si>
  <si>
    <t xml:space="preserve"> Loi sur les sociétés de fiducie et les sociétés d’épargne (RLRQ, chapitre S-29.02)</t>
  </si>
  <si>
    <t>la Loi sur les coopératives de services financiers (RLRQ, chapitre C-67.3).</t>
  </si>
  <si>
    <t>n'est pas effacer ces formules</t>
  </si>
  <si>
    <t>Représentée par</t>
  </si>
  <si>
    <t>Règlement sur les carrières et les sablières (RLRQ, chapitre Q-2, r. 7.1)</t>
  </si>
  <si>
    <t>NEQ</t>
  </si>
  <si>
    <t>Le Bénéficiare</t>
  </si>
  <si>
    <t>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incombent au Débiteur principal relativement à l'exploitation de l'installation de valorisation de matières organiques résiduelles visée par l'autorisation jointe à la présente comme Annexe I.</t>
  </si>
  <si>
    <t>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incombent au Débiteur principal relativement à l'exploitation et à la fermeture du lieu d'enfouissement de sols contaminés visée par l'autorisation jointe à la présente comme Annexe I.</t>
  </si>
  <si>
    <t>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incombent au Débiteur principal relativement à l'exploitation et à la fermeture du lieu de stockage de sols contaminés ou du centre de transfert de sols contaminés visée par l'autorisation jointe à la présente comme Annexe I.</t>
  </si>
  <si>
    <t>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incombent au Débiteur principal relativement à l'exploitation et à la fermeture de l'installation d'élimination de matières résiduelles visée par l'autorisation jointe à la présente comme Annexe I.</t>
  </si>
  <si>
    <t>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incluant un permis, incombent au Débiteur principal relativement à l'exercice et à la cessation de l'activité visée par la demande de délivrance ou de renouvellement d'un permis jointe à la présente comme Annexe I.</t>
  </si>
  <si>
    <t>1. La Caution, solidairement avec le Débiteur principal, s'engage envers le Bénéficiaire à lui garantir le remboursement des frais qu'il pourra assumer pour les mesures prises en application des articles 24, 26 ou 27 de la Loi sur les pesticides (RLRQ, chapitre P-9.3) relativement aux activités visées par la demande de délivrance ou de renouvellement d'un permis jointe à la présente comme Annexe I.</t>
  </si>
  <si>
    <t>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incluant un permis, incombent au Débiteur principal relativement à l'exercice et à la cessation de l'activité visée par la demande de délivrance ou de renouvellement d'une autorisation jointe à la présente comme Annexe I.</t>
  </si>
  <si>
    <t>1. La Caution, solidairement avec le Débiteur principal, s'engage envers le Bénéficiaire à garantir l'exécution des obligations de réaménagement et de restauration qui, en application du Règlement sur les carrières et les sablières (chapitre Q-2, r. 7.1), incombent au Débiteur principal .</t>
  </si>
  <si>
    <t>Superficie (en hectares découverts)</t>
  </si>
  <si>
    <t>7. Toute demande de paiement ou de remboursement du Bénéficiare est accompagnée des pièces justificatives pertinentes.</t>
  </si>
  <si>
    <t>8. Pour l'application de la présente garantie, la Caution, le Bénéficiaire et le Débiteur principal désignent les personnes mentionnées plus haut pour les représenter.</t>
  </si>
  <si>
    <t>9. Tout document relatif à la présente garantie doit être envoyé à la Caution, au Débiteur principal et au Bénéficiaire aux adresses indiquées ci-dessus.</t>
  </si>
  <si>
    <t>4. La présente garantie est valide pour une période de 12 mois débutant à la date de prise d'effet indiquée plus haut. Elle sera automatiquement renouvelée aux mêmes conditions ou jusqu'à obtention d'un avis de résiliation en provenance de la Caution.</t>
  </si>
  <si>
    <t>Ministre de l’Environnement, de la Lutte contre les changements climatiques, 
de la Faune et des Parcs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</si>
</sst>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yyyy/mm/dd;@"/>
    <numFmt numFmtId="165" formatCode="[&lt;=9999999]###\-####;###\-###\-####"/>
  </numFmts>
  <fonts count="22" x14ac:knownFonts="1">
    <font>
      <sz val="11"/>
      <color theme="1"/>
      <name val="Calibri"/>
      <family val="2"/>
      <scheme val="minor"/>
    </font>
    <font>
      <sz val="10"/>
      <color theme="1"/>
      <name val="Arial"/>
      <family val="2"/>
    </font>
    <font>
      <sz val="8"/>
      <color theme="1"/>
      <name val="Arial"/>
      <family val="2"/>
    </font>
    <font>
      <b/>
      <sz val="8"/>
      <color theme="1"/>
      <name val="Arial"/>
      <family val="2"/>
    </font>
    <font>
      <sz val="8"/>
      <color theme="0"/>
      <name val="Arial"/>
      <family val="2"/>
    </font>
    <font>
      <sz val="9"/>
      <color theme="1"/>
      <name val="Arial"/>
      <family val="2"/>
    </font>
    <font>
      <sz val="9"/>
      <color theme="0"/>
      <name val="Arial"/>
      <family val="2"/>
    </font>
    <font>
      <sz val="9"/>
      <color rgb="FFC00000"/>
      <name val="Arial"/>
      <family val="2"/>
    </font>
    <font>
      <sz val="20"/>
      <color theme="1"/>
      <name val="Century Gothic"/>
      <family val="2"/>
    </font>
    <font>
      <sz val="10"/>
      <color theme="1"/>
      <name val="Calibri"/>
      <family val="2"/>
      <scheme val="minor"/>
    </font>
    <font>
      <b/>
      <sz val="10"/>
      <color theme="1"/>
      <name val="Calibri"/>
      <family val="2"/>
      <scheme val="minor"/>
    </font>
    <font>
      <sz val="8"/>
      <color rgb="FFFF0000"/>
      <name val="Arial"/>
      <family val="2"/>
    </font>
    <font>
      <sz val="9"/>
      <color rgb="FFFF0000"/>
      <name val="Arial"/>
      <family val="2"/>
    </font>
    <font>
      <sz val="6"/>
      <color theme="1"/>
      <name val="Arial"/>
      <family val="2"/>
    </font>
    <font>
      <b/>
      <sz val="10"/>
      <color theme="1"/>
      <name val="Arial"/>
      <family val="2"/>
    </font>
    <font>
      <b/>
      <sz val="9"/>
      <color theme="1"/>
      <name val="Arial"/>
      <family val="2"/>
    </font>
    <font>
      <b/>
      <sz val="8"/>
      <color indexed="81"/>
      <name val="Tahoma"/>
      <family val="2"/>
    </font>
    <font>
      <sz val="8"/>
      <color indexed="81"/>
      <name val="Tahoma"/>
      <family val="2"/>
    </font>
    <font>
      <sz val="7"/>
      <color theme="1"/>
      <name val="Arial"/>
      <family val="2"/>
    </font>
    <font>
      <sz val="7"/>
      <color theme="1"/>
      <name val="Calibri"/>
      <family val="2"/>
      <scheme val="minor"/>
    </font>
    <font>
      <b/>
      <sz val="7"/>
      <color theme="1"/>
      <name val="Calibri"/>
      <family val="2"/>
      <scheme val="minor"/>
    </font>
    <font>
      <i/>
      <sz val="7"/>
      <color rgb="FFFF0000"/>
      <name val="Arial"/>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000"/>
        <bgColor indexed="64"/>
      </patternFill>
    </fill>
    <fill>
      <patternFill patternType="solid">
        <fgColor rgb="FFCCFF66"/>
        <bgColor indexed="64"/>
      </patternFill>
    </fill>
    <fill>
      <patternFill patternType="solid">
        <fgColor rgb="FFFF9966"/>
        <bgColor indexed="64"/>
      </patternFill>
    </fill>
  </fills>
  <borders count="36">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theme="0"/>
      </left>
      <right/>
      <top/>
      <bottom style="thin">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theme="0"/>
      </left>
      <right/>
      <top style="thin">
        <color theme="0"/>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theme="0"/>
      </top>
      <bottom style="thin">
        <color theme="0"/>
      </bottom>
      <diagonal/>
    </border>
    <border>
      <left style="thin">
        <color theme="0"/>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style="thin">
        <color theme="0"/>
      </left>
      <right/>
      <top/>
      <bottom/>
      <diagonal/>
    </border>
    <border>
      <left style="medium">
        <color theme="1" tint="0.34998626667073579"/>
      </left>
      <right/>
      <top/>
      <bottom/>
      <diagonal/>
    </border>
    <border>
      <left style="thin">
        <color theme="0"/>
      </left>
      <right/>
      <top/>
      <bottom style="thin">
        <color indexed="64"/>
      </bottom>
      <diagonal/>
    </border>
    <border>
      <left style="thin">
        <color theme="0"/>
      </left>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bottom style="thin">
        <color indexed="64"/>
      </bottom>
      <diagonal/>
    </border>
    <border>
      <left/>
      <right style="thin">
        <color theme="0"/>
      </right>
      <top style="thin">
        <color indexed="64"/>
      </top>
      <bottom/>
      <diagonal/>
    </border>
    <border>
      <left/>
      <right/>
      <top/>
      <bottom style="thin">
        <color theme="0"/>
      </bottom>
      <diagonal/>
    </border>
  </borders>
  <cellStyleXfs count="1">
    <xf numFmtId="0" fontId="0" fillId="0" borderId="0"/>
  </cellStyleXfs>
  <cellXfs count="157">
    <xf numFmtId="0" fontId="0" fillId="0" borderId="0" xfId="0"/>
    <xf numFmtId="0" fontId="1" fillId="0" borderId="0" xfId="0" applyFont="1"/>
    <xf numFmtId="0" fontId="2" fillId="0" borderId="0" xfId="0" applyFont="1"/>
    <xf numFmtId="0" fontId="5" fillId="0" borderId="26" xfId="0" applyFont="1" applyBorder="1" applyAlignment="1">
      <alignment horizontal="justify"/>
    </xf>
    <xf numFmtId="0" fontId="5" fillId="0" borderId="22" xfId="0" applyFont="1" applyBorder="1" applyAlignment="1">
      <alignment horizontal="justify"/>
    </xf>
    <xf numFmtId="0" fontId="5" fillId="0" borderId="25" xfId="0" applyFont="1" applyBorder="1" applyAlignment="1">
      <alignment horizontal="justify"/>
    </xf>
    <xf numFmtId="0" fontId="5" fillId="0" borderId="5" xfId="0" applyFont="1" applyBorder="1" applyAlignment="1">
      <alignment horizontal="justify"/>
    </xf>
    <xf numFmtId="0" fontId="2" fillId="2" borderId="24" xfId="0" applyFont="1" applyFill="1" applyBorder="1" applyAlignment="1">
      <alignment horizontal="justify"/>
    </xf>
    <xf numFmtId="0" fontId="2" fillId="2" borderId="2" xfId="0" applyFont="1" applyFill="1" applyBorder="1" applyAlignment="1">
      <alignment horizontal="justify"/>
    </xf>
    <xf numFmtId="0" fontId="2" fillId="2" borderId="21" xfId="0" applyFont="1" applyFill="1" applyBorder="1" applyAlignment="1">
      <alignment horizontal="justify"/>
    </xf>
    <xf numFmtId="0" fontId="5" fillId="0" borderId="27" xfId="0" applyFont="1" applyBorder="1" applyAlignment="1">
      <alignment horizontal="justify"/>
    </xf>
    <xf numFmtId="0" fontId="5" fillId="2" borderId="17" xfId="0" applyFont="1" applyFill="1" applyBorder="1" applyAlignment="1">
      <alignment horizontal="left"/>
    </xf>
    <xf numFmtId="0" fontId="7" fillId="2" borderId="24" xfId="0" applyFont="1" applyFill="1" applyBorder="1" applyAlignment="1">
      <alignment horizontal="left" indent="4"/>
    </xf>
    <xf numFmtId="0" fontId="7" fillId="2" borderId="17" xfId="0" applyFont="1" applyFill="1" applyBorder="1" applyAlignment="1">
      <alignment horizontal="left" indent="3"/>
    </xf>
    <xf numFmtId="0" fontId="2" fillId="2" borderId="23" xfId="0" applyFont="1" applyFill="1" applyBorder="1" applyAlignment="1">
      <alignment horizontal="justify"/>
    </xf>
    <xf numFmtId="0" fontId="2" fillId="2" borderId="3" xfId="0" applyFont="1" applyFill="1" applyBorder="1" applyAlignment="1">
      <alignment horizontal="justify"/>
    </xf>
    <xf numFmtId="0" fontId="2" fillId="2" borderId="8" xfId="0" applyFont="1" applyFill="1" applyBorder="1" applyAlignment="1">
      <alignment horizontal="justify"/>
    </xf>
    <xf numFmtId="0" fontId="5" fillId="2" borderId="0" xfId="0" applyFont="1" applyFill="1" applyAlignment="1">
      <alignment horizontal="justify"/>
    </xf>
    <xf numFmtId="0" fontId="5" fillId="2" borderId="3" xfId="0" applyFont="1" applyFill="1" applyBorder="1" applyAlignment="1">
      <alignment horizontal="justify"/>
    </xf>
    <xf numFmtId="0" fontId="2" fillId="2" borderId="5" xfId="0" applyFont="1" applyFill="1" applyBorder="1" applyAlignment="1">
      <alignment horizontal="justify"/>
    </xf>
    <xf numFmtId="0" fontId="2" fillId="2" borderId="22" xfId="0" applyFont="1" applyFill="1" applyBorder="1" applyAlignment="1">
      <alignment horizontal="justify"/>
    </xf>
    <xf numFmtId="0" fontId="5" fillId="2" borderId="17" xfId="0" applyFont="1" applyFill="1" applyBorder="1"/>
    <xf numFmtId="0" fontId="5" fillId="2" borderId="24" xfId="0" applyFont="1" applyFill="1" applyBorder="1"/>
    <xf numFmtId="0" fontId="2" fillId="2" borderId="0" xfId="0" applyFont="1" applyFill="1" applyAlignment="1">
      <alignment horizontal="justify"/>
    </xf>
    <xf numFmtId="0" fontId="5" fillId="2" borderId="17" xfId="0" applyFont="1" applyFill="1" applyBorder="1" applyAlignment="1">
      <alignment horizontal="justify"/>
    </xf>
    <xf numFmtId="0" fontId="9" fillId="0" borderId="26" xfId="0" applyFont="1" applyBorder="1" applyAlignment="1">
      <alignment horizontal="justify"/>
    </xf>
    <xf numFmtId="0" fontId="9" fillId="0" borderId="22" xfId="0" applyFont="1" applyBorder="1" applyAlignment="1">
      <alignment horizontal="justify"/>
    </xf>
    <xf numFmtId="0" fontId="9" fillId="0" borderId="27" xfId="0" applyFont="1" applyBorder="1" applyAlignment="1">
      <alignment horizontal="justify"/>
    </xf>
    <xf numFmtId="0" fontId="9" fillId="2" borderId="0" xfId="0" applyFont="1" applyFill="1" applyAlignment="1">
      <alignment horizontal="justify"/>
    </xf>
    <xf numFmtId="0" fontId="9" fillId="2" borderId="0" xfId="0" applyFont="1" applyFill="1"/>
    <xf numFmtId="0" fontId="9" fillId="2" borderId="0" xfId="0" applyFont="1" applyFill="1" applyAlignment="1">
      <alignment horizontal="justify" vertical="center" wrapText="1"/>
    </xf>
    <xf numFmtId="0" fontId="9" fillId="2" borderId="0" xfId="0" applyFont="1" applyFill="1" applyAlignment="1">
      <alignment horizontal="left"/>
    </xf>
    <xf numFmtId="0" fontId="9" fillId="2" borderId="0" xfId="0" applyFont="1" applyFill="1" applyAlignment="1">
      <alignment horizontal="justify" wrapText="1"/>
    </xf>
    <xf numFmtId="0" fontId="9" fillId="0" borderId="24" xfId="0" applyFont="1" applyBorder="1"/>
    <xf numFmtId="0" fontId="9" fillId="0" borderId="2" xfId="0" applyFont="1" applyBorder="1"/>
    <xf numFmtId="0" fontId="9" fillId="0" borderId="21" xfId="0" applyFont="1" applyBorder="1"/>
    <xf numFmtId="0" fontId="9" fillId="0" borderId="24" xfId="0" applyFont="1" applyBorder="1" applyAlignment="1">
      <alignment horizontal="right"/>
    </xf>
    <xf numFmtId="0" fontId="9" fillId="0" borderId="2" xfId="0" applyFont="1" applyBorder="1" applyAlignment="1">
      <alignment horizontal="right"/>
    </xf>
    <xf numFmtId="0" fontId="9" fillId="0" borderId="3" xfId="0" applyFont="1" applyBorder="1"/>
    <xf numFmtId="0" fontId="2" fillId="2" borderId="0" xfId="0" applyFont="1" applyFill="1"/>
    <xf numFmtId="0" fontId="9" fillId="2" borderId="0" xfId="0" applyFont="1" applyFill="1" applyAlignment="1">
      <alignment horizontal="justify" vertical="center"/>
    </xf>
    <xf numFmtId="0" fontId="9" fillId="2" borderId="0" xfId="0" applyFont="1" applyFill="1" applyAlignment="1">
      <alignment wrapText="1"/>
    </xf>
    <xf numFmtId="0" fontId="9" fillId="0" borderId="8" xfId="0" applyFont="1" applyBorder="1"/>
    <xf numFmtId="0" fontId="2" fillId="2" borderId="5" xfId="0" applyFont="1" applyFill="1" applyBorder="1" applyAlignment="1">
      <alignment horizontal="centerContinuous" vertical="top"/>
    </xf>
    <xf numFmtId="0" fontId="1" fillId="0" borderId="0" xfId="0" applyFont="1" applyAlignment="1">
      <alignment vertical="top"/>
    </xf>
    <xf numFmtId="0" fontId="1" fillId="0" borderId="0" xfId="0" applyFont="1" applyAlignment="1">
      <alignment vertical="center"/>
    </xf>
    <xf numFmtId="0" fontId="13" fillId="0" borderId="0" xfId="0" applyFont="1"/>
    <xf numFmtId="0" fontId="13" fillId="0" borderId="0" xfId="0" applyFont="1" applyAlignment="1">
      <alignment horizontal="left"/>
    </xf>
    <xf numFmtId="0" fontId="2" fillId="0" borderId="0" xfId="0" applyFont="1" applyAlignment="1">
      <alignment horizontal="left"/>
    </xf>
    <xf numFmtId="0" fontId="13" fillId="5" borderId="0" xfId="0" applyFont="1" applyFill="1"/>
    <xf numFmtId="0" fontId="2" fillId="5" borderId="0" xfId="0" applyFont="1" applyFill="1"/>
    <xf numFmtId="0" fontId="1" fillId="5" borderId="0" xfId="0" applyFont="1" applyFill="1"/>
    <xf numFmtId="0" fontId="14" fillId="0" borderId="0" xfId="0" applyFont="1"/>
    <xf numFmtId="0" fontId="2" fillId="0" borderId="0" xfId="0" applyFont="1" applyAlignment="1">
      <alignment wrapText="1"/>
    </xf>
    <xf numFmtId="0" fontId="2" fillId="6" borderId="0" xfId="0" applyFont="1" applyFill="1"/>
    <xf numFmtId="0" fontId="2" fillId="6" borderId="0" xfId="0" applyFont="1" applyFill="1" applyAlignment="1">
      <alignment horizontal="left"/>
    </xf>
    <xf numFmtId="0" fontId="2" fillId="7" borderId="0" xfId="0" applyFont="1" applyFill="1"/>
    <xf numFmtId="0" fontId="2" fillId="7" borderId="0" xfId="0" applyFont="1" applyFill="1" applyAlignment="1">
      <alignment horizontal="left"/>
    </xf>
    <xf numFmtId="0" fontId="2" fillId="8" borderId="0" xfId="0" applyFont="1" applyFill="1" applyAlignment="1">
      <alignment horizontal="left"/>
    </xf>
    <xf numFmtId="0" fontId="18" fillId="0" borderId="0" xfId="0" applyFont="1"/>
    <xf numFmtId="0" fontId="19" fillId="0" borderId="10" xfId="0" applyFont="1" applyBorder="1"/>
    <xf numFmtId="0" fontId="20" fillId="0" borderId="10" xfId="0" applyFont="1" applyBorder="1" applyAlignment="1">
      <alignment horizontal="center" vertical="top" wrapText="1"/>
    </xf>
    <xf numFmtId="0" fontId="18" fillId="0" borderId="10" xfId="0" applyFont="1" applyBorder="1" applyAlignment="1">
      <alignment horizontal="left" wrapText="1"/>
    </xf>
    <xf numFmtId="0" fontId="19" fillId="0" borderId="10" xfId="0" applyFont="1" applyBorder="1" applyAlignment="1">
      <alignment horizontal="center" vertical="top" wrapText="1"/>
    </xf>
    <xf numFmtId="0" fontId="9" fillId="2" borderId="4" xfId="0" applyFont="1" applyFill="1" applyBorder="1" applyAlignment="1" applyProtection="1">
      <alignment horizontal="center"/>
      <protection locked="0"/>
    </xf>
    <xf numFmtId="0" fontId="2" fillId="2" borderId="27" xfId="0" applyFont="1" applyFill="1" applyBorder="1" applyAlignment="1">
      <alignment horizontal="justify"/>
    </xf>
    <xf numFmtId="0" fontId="21" fillId="2" borderId="1" xfId="0" applyFont="1" applyFill="1" applyBorder="1" applyAlignment="1">
      <alignment horizontal="left" vertical="top"/>
    </xf>
    <xf numFmtId="0" fontId="2" fillId="2" borderId="34" xfId="0" applyFont="1" applyFill="1" applyBorder="1" applyAlignment="1">
      <alignment horizontal="center" vertical="top"/>
    </xf>
    <xf numFmtId="0" fontId="2" fillId="2" borderId="26" xfId="0" applyFont="1" applyFill="1" applyBorder="1" applyAlignment="1">
      <alignment horizontal="justify"/>
    </xf>
    <xf numFmtId="0" fontId="2" fillId="2" borderId="13" xfId="0" applyFont="1" applyFill="1" applyBorder="1" applyAlignment="1">
      <alignment horizontal="center" vertical="top"/>
    </xf>
    <xf numFmtId="0" fontId="9" fillId="2" borderId="0" xfId="0" applyFont="1" applyFill="1" applyAlignment="1" applyProtection="1">
      <alignment horizontal="center"/>
      <protection locked="0"/>
    </xf>
    <xf numFmtId="44" fontId="1" fillId="0" borderId="4" xfId="0" applyNumberFormat="1" applyFont="1" applyBorder="1"/>
    <xf numFmtId="0" fontId="2" fillId="0" borderId="0" xfId="0" applyFont="1" applyAlignment="1" applyProtection="1">
      <alignment horizontal="center"/>
      <protection locked="0"/>
    </xf>
    <xf numFmtId="0" fontId="21" fillId="0" borderId="0" xfId="0" applyFont="1" applyAlignment="1">
      <alignment horizontal="left"/>
    </xf>
    <xf numFmtId="0" fontId="18" fillId="0" borderId="0" xfId="0" applyFont="1" applyAlignment="1">
      <alignment horizontal="left"/>
    </xf>
    <xf numFmtId="0" fontId="5" fillId="0" borderId="0" xfId="0" applyFont="1" applyAlignment="1">
      <alignment horizontal="left" wrapText="1"/>
    </xf>
    <xf numFmtId="0" fontId="5" fillId="0" borderId="0" xfId="0" applyFont="1" applyAlignment="1">
      <alignment wrapText="1"/>
    </xf>
    <xf numFmtId="0" fontId="15" fillId="0" borderId="0" xfId="0" applyFont="1" applyAlignment="1">
      <alignment horizontal="center" wrapText="1"/>
    </xf>
    <xf numFmtId="0" fontId="9" fillId="2" borderId="0" xfId="0" applyFont="1" applyFill="1" applyAlignment="1">
      <alignment horizontal="justify" vertical="center"/>
    </xf>
    <xf numFmtId="0" fontId="9" fillId="2" borderId="0" xfId="0" applyFont="1" applyFill="1" applyAlignment="1">
      <alignment horizontal="justify" wrapText="1"/>
    </xf>
    <xf numFmtId="0" fontId="4" fillId="3" borderId="7" xfId="0" applyFont="1" applyFill="1" applyBorder="1" applyAlignment="1">
      <alignment horizontal="justify"/>
    </xf>
    <xf numFmtId="0" fontId="4" fillId="3" borderId="10" xfId="0" applyFont="1" applyFill="1" applyBorder="1" applyAlignment="1">
      <alignment horizontal="justify"/>
    </xf>
    <xf numFmtId="0" fontId="6" fillId="3" borderId="7" xfId="0" applyFont="1" applyFill="1" applyBorder="1" applyAlignment="1">
      <alignment horizontal="justify"/>
    </xf>
    <xf numFmtId="0" fontId="6" fillId="3" borderId="10" xfId="0" applyFont="1" applyFill="1" applyBorder="1" applyAlignment="1">
      <alignment horizontal="justify"/>
    </xf>
    <xf numFmtId="0" fontId="5" fillId="0" borderId="7" xfId="0" applyFont="1" applyBorder="1" applyAlignment="1">
      <alignment horizontal="justify" vertical="center"/>
    </xf>
    <xf numFmtId="0" fontId="5" fillId="0" borderId="10" xfId="0" applyFont="1" applyBorder="1" applyAlignment="1">
      <alignment horizontal="justify" vertical="center"/>
    </xf>
    <xf numFmtId="0" fontId="5" fillId="0" borderId="9" xfId="0" applyFont="1" applyBorder="1" applyAlignment="1">
      <alignment horizontal="justify" vertical="center"/>
    </xf>
    <xf numFmtId="0" fontId="5" fillId="0" borderId="4" xfId="0" applyFont="1" applyBorder="1" applyAlignment="1">
      <alignment horizontal="justify" vertical="center"/>
    </xf>
    <xf numFmtId="0" fontId="5" fillId="0" borderId="4" xfId="0" applyFont="1" applyBorder="1" applyAlignment="1">
      <alignment horizontal="justify"/>
    </xf>
    <xf numFmtId="0" fontId="5" fillId="0" borderId="4" xfId="0" applyFont="1" applyBorder="1" applyAlignment="1" applyProtection="1">
      <alignment horizontal="justify"/>
      <protection locked="0"/>
    </xf>
    <xf numFmtId="0" fontId="9" fillId="2" borderId="0" xfId="0" applyFont="1" applyFill="1" applyAlignment="1">
      <alignment horizontal="justify" vertical="center" wrapText="1"/>
    </xf>
    <xf numFmtId="0" fontId="9" fillId="2" borderId="1" xfId="0" applyFont="1" applyFill="1" applyBorder="1" applyAlignment="1">
      <alignment horizontal="justify"/>
    </xf>
    <xf numFmtId="0" fontId="5" fillId="0" borderId="4" xfId="0" applyFont="1" applyBorder="1" applyAlignment="1" applyProtection="1">
      <alignment horizontal="left"/>
      <protection locked="0"/>
    </xf>
    <xf numFmtId="0" fontId="5" fillId="0" borderId="4" xfId="0" applyFont="1" applyBorder="1" applyAlignment="1">
      <alignment horizontal="left"/>
    </xf>
    <xf numFmtId="0" fontId="3" fillId="4" borderId="4" xfId="0" applyFont="1" applyFill="1" applyBorder="1" applyAlignment="1">
      <alignment horizontal="left"/>
    </xf>
    <xf numFmtId="0" fontId="11" fillId="2" borderId="1" xfId="0" applyFont="1" applyFill="1" applyBorder="1" applyAlignment="1">
      <alignment horizontal="center"/>
    </xf>
    <xf numFmtId="0" fontId="11" fillId="2" borderId="0" xfId="0" applyFont="1" applyFill="1" applyAlignment="1">
      <alignment horizontal="center"/>
    </xf>
    <xf numFmtId="0" fontId="3" fillId="2" borderId="0" xfId="0" applyFont="1" applyFill="1" applyAlignment="1">
      <alignment horizontal="left"/>
    </xf>
    <xf numFmtId="0" fontId="2" fillId="2" borderId="28" xfId="0" applyFont="1" applyFill="1" applyBorder="1" applyAlignment="1" applyProtection="1">
      <alignment horizontal="justify" vertical="center" wrapText="1"/>
      <protection locked="0"/>
    </xf>
    <xf numFmtId="0" fontId="2" fillId="2" borderId="0" xfId="0" applyFont="1" applyFill="1" applyAlignment="1" applyProtection="1">
      <alignment horizontal="justify" vertical="center" wrapText="1"/>
      <protection locked="0"/>
    </xf>
    <xf numFmtId="0" fontId="5" fillId="2" borderId="12" xfId="0" applyFont="1" applyFill="1" applyBorder="1" applyAlignment="1">
      <alignment horizontal="left"/>
    </xf>
    <xf numFmtId="0" fontId="5" fillId="2" borderId="1" xfId="0" applyFont="1" applyFill="1" applyBorder="1" applyAlignment="1">
      <alignment horizontal="left"/>
    </xf>
    <xf numFmtId="0" fontId="8" fillId="2" borderId="0" xfId="0" applyFont="1" applyFill="1" applyAlignment="1">
      <alignment horizontal="center"/>
    </xf>
    <xf numFmtId="0" fontId="12" fillId="2" borderId="31" xfId="0" applyFont="1" applyFill="1" applyBorder="1" applyAlignment="1">
      <alignment horizontal="left"/>
    </xf>
    <xf numFmtId="0" fontId="12" fillId="2" borderId="32" xfId="0" applyFont="1" applyFill="1" applyBorder="1" applyAlignment="1">
      <alignment horizontal="left"/>
    </xf>
    <xf numFmtId="0" fontId="5" fillId="0" borderId="4" xfId="0" applyFont="1" applyBorder="1" applyProtection="1">
      <protection locked="0"/>
    </xf>
    <xf numFmtId="164" fontId="5" fillId="2" borderId="29" xfId="0" applyNumberFormat="1" applyFont="1" applyFill="1" applyBorder="1" applyAlignment="1" applyProtection="1">
      <alignment horizontal="center"/>
      <protection locked="0"/>
    </xf>
    <xf numFmtId="164" fontId="5" fillId="2" borderId="15" xfId="0" applyNumberFormat="1" applyFont="1" applyFill="1" applyBorder="1" applyAlignment="1" applyProtection="1">
      <alignment horizontal="center"/>
      <protection locked="0"/>
    </xf>
    <xf numFmtId="49" fontId="5" fillId="2" borderId="18" xfId="0" applyNumberFormat="1" applyFont="1" applyFill="1" applyBorder="1" applyAlignment="1" applyProtection="1">
      <alignment horizontal="center"/>
      <protection locked="0"/>
    </xf>
    <xf numFmtId="0" fontId="5" fillId="2" borderId="0" xfId="0" applyFont="1" applyFill="1" applyAlignment="1">
      <alignment horizontal="left"/>
    </xf>
    <xf numFmtId="0" fontId="1" fillId="0" borderId="33" xfId="0" applyFont="1" applyBorder="1" applyAlignment="1" applyProtection="1">
      <alignment horizontal="center" shrinkToFit="1"/>
      <protection locked="0"/>
    </xf>
    <xf numFmtId="44" fontId="5" fillId="2" borderId="18" xfId="0" applyNumberFormat="1" applyFont="1" applyFill="1" applyBorder="1" applyAlignment="1" applyProtection="1">
      <alignment horizontal="center"/>
      <protection locked="0"/>
    </xf>
    <xf numFmtId="44" fontId="5" fillId="2" borderId="19" xfId="0" applyNumberFormat="1" applyFont="1" applyFill="1" applyBorder="1" applyAlignment="1" applyProtection="1">
      <alignment horizontal="center"/>
      <protection locked="0"/>
    </xf>
    <xf numFmtId="0" fontId="5" fillId="0" borderId="4" xfId="0" applyFont="1" applyBorder="1"/>
    <xf numFmtId="0" fontId="5" fillId="0" borderId="4" xfId="0" applyFont="1" applyBorder="1" applyAlignment="1" applyProtection="1">
      <alignment vertical="top" wrapText="1"/>
      <protection locked="0"/>
    </xf>
    <xf numFmtId="165" fontId="5" fillId="0" borderId="4" xfId="0" applyNumberFormat="1" applyFont="1" applyBorder="1" applyProtection="1">
      <protection locked="0"/>
    </xf>
    <xf numFmtId="0" fontId="5" fillId="2" borderId="7" xfId="0" applyFont="1" applyFill="1" applyBorder="1" applyAlignment="1" applyProtection="1">
      <alignment horizontal="justify" vertical="center" wrapText="1"/>
      <protection locked="0"/>
    </xf>
    <xf numFmtId="0" fontId="5" fillId="2" borderId="10" xfId="0" applyFont="1" applyFill="1" applyBorder="1" applyAlignment="1" applyProtection="1">
      <alignment horizontal="justify" vertical="center" wrapText="1"/>
      <protection locked="0"/>
    </xf>
    <xf numFmtId="0" fontId="5" fillId="2" borderId="9" xfId="0" applyFont="1" applyFill="1" applyBorder="1" applyAlignment="1" applyProtection="1">
      <alignment horizontal="justify" vertical="center" wrapText="1"/>
      <protection locked="0"/>
    </xf>
    <xf numFmtId="0" fontId="2" fillId="2" borderId="30" xfId="0" applyFont="1" applyFill="1" applyBorder="1" applyAlignment="1">
      <alignment horizontal="center" vertical="top"/>
    </xf>
    <xf numFmtId="0" fontId="2" fillId="2" borderId="13" xfId="0" applyFont="1" applyFill="1" applyBorder="1" applyAlignment="1">
      <alignment horizontal="center" vertical="top"/>
    </xf>
    <xf numFmtId="0" fontId="5" fillId="2" borderId="7"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5" fillId="2" borderId="9" xfId="0" applyFont="1" applyFill="1" applyBorder="1" applyAlignment="1">
      <alignment horizontal="justify" vertical="center" wrapText="1"/>
    </xf>
    <xf numFmtId="0" fontId="9" fillId="2" borderId="0" xfId="0" applyFont="1" applyFill="1" applyAlignment="1">
      <alignment horizontal="justify" vertical="top" wrapText="1"/>
    </xf>
    <xf numFmtId="165" fontId="5" fillId="0" borderId="4" xfId="0" applyNumberFormat="1" applyFont="1" applyBorder="1" applyAlignment="1" applyProtection="1">
      <alignment horizontal="left"/>
      <protection locked="0"/>
    </xf>
    <xf numFmtId="0" fontId="5" fillId="0" borderId="4" xfId="0" applyFont="1" applyBorder="1" applyAlignment="1" applyProtection="1">
      <alignment horizontal="center"/>
      <protection locked="0"/>
    </xf>
    <xf numFmtId="0" fontId="5" fillId="0" borderId="4" xfId="0" applyFont="1" applyBorder="1" applyAlignment="1" applyProtection="1">
      <alignment horizontal="left" vertical="top" wrapText="1"/>
      <protection locked="0"/>
    </xf>
    <xf numFmtId="0" fontId="5" fillId="0" borderId="4" xfId="0" applyFont="1" applyBorder="1" applyAlignment="1" applyProtection="1">
      <alignment vertical="top"/>
      <protection locked="0"/>
    </xf>
    <xf numFmtId="0" fontId="9" fillId="2" borderId="0" xfId="0" applyFont="1" applyFill="1" applyAlignment="1">
      <alignment horizontal="left"/>
    </xf>
    <xf numFmtId="0" fontId="5" fillId="0" borderId="16" xfId="0" applyFont="1" applyBorder="1" applyAlignment="1">
      <alignment horizontal="justify" vertical="center"/>
    </xf>
    <xf numFmtId="0" fontId="5" fillId="0" borderId="13" xfId="0" applyFont="1" applyBorder="1" applyAlignment="1">
      <alignment horizontal="justify" vertical="center"/>
    </xf>
    <xf numFmtId="0" fontId="5" fillId="0" borderId="6" xfId="0" applyFont="1" applyBorder="1" applyAlignment="1">
      <alignment horizontal="justify" vertical="center"/>
    </xf>
    <xf numFmtId="0" fontId="5" fillId="0" borderId="14" xfId="0" applyFont="1" applyBorder="1" applyAlignment="1">
      <alignment horizontal="justify" vertical="center"/>
    </xf>
    <xf numFmtId="0" fontId="5" fillId="0" borderId="15" xfId="0" applyFont="1" applyBorder="1" applyAlignment="1">
      <alignment horizontal="justify" vertical="center"/>
    </xf>
    <xf numFmtId="0" fontId="5" fillId="0" borderId="11" xfId="0" applyFont="1" applyBorder="1" applyAlignment="1">
      <alignment horizontal="justify" vertical="center"/>
    </xf>
    <xf numFmtId="0" fontId="3" fillId="4" borderId="4" xfId="0" applyFont="1" applyFill="1" applyBorder="1"/>
    <xf numFmtId="0" fontId="9" fillId="0" borderId="20" xfId="0" applyFont="1" applyBorder="1" applyAlignment="1" applyProtection="1">
      <alignment horizontal="center"/>
      <protection locked="0"/>
    </xf>
    <xf numFmtId="0" fontId="9" fillId="0" borderId="18"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2" borderId="0" xfId="0" applyFont="1" applyFill="1" applyAlignment="1">
      <alignment horizontal="justify"/>
    </xf>
    <xf numFmtId="0" fontId="9" fillId="0" borderId="0" xfId="0" applyFont="1" applyAlignment="1">
      <alignment horizontal="justify" vertical="center"/>
    </xf>
    <xf numFmtId="0" fontId="9" fillId="0" borderId="35" xfId="0" applyFont="1" applyBorder="1" applyAlignment="1">
      <alignment horizontal="justify" vertical="center"/>
    </xf>
    <xf numFmtId="0" fontId="15" fillId="0" borderId="0" xfId="0" applyFont="1" applyAlignment="1">
      <alignment horizontal="left" wrapText="1"/>
    </xf>
    <xf numFmtId="0" fontId="5" fillId="0" borderId="16"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6" xfId="0" applyFont="1" applyBorder="1" applyAlignment="1">
      <alignment horizontal="left" vertical="center"/>
    </xf>
    <xf numFmtId="0" fontId="5" fillId="0" borderId="13" xfId="0" applyFont="1" applyBorder="1" applyAlignment="1">
      <alignment horizontal="left" vertical="center"/>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0" fontId="5" fillId="0" borderId="16" xfId="0" applyFont="1" applyBorder="1" applyAlignment="1">
      <alignment horizontal="left" vertical="center" wrapText="1"/>
    </xf>
  </cellXfs>
  <cellStyles count="1">
    <cellStyle name="Normal"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99"/>
      <color rgb="FFCCFF66"/>
      <color rgb="FFFF9966"/>
      <color rgb="FF80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233795</xdr:colOff>
      <xdr:row>0</xdr:row>
      <xdr:rowOff>74921</xdr:rowOff>
    </xdr:from>
    <xdr:to>
      <xdr:col>7</xdr:col>
      <xdr:colOff>138051</xdr:colOff>
      <xdr:row>4</xdr:row>
      <xdr:rowOff>111132</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3795" y="74921"/>
          <a:ext cx="2112324" cy="71162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G125"/>
  <sheetViews>
    <sheetView tabSelected="1" view="pageBreakPreview" zoomScaleNormal="110" zoomScaleSheetLayoutView="100" workbookViewId="0">
      <selection activeCell="A9" sqref="A9:S10"/>
    </sheetView>
  </sheetViews>
  <sheetFormatPr baseColWidth="10" defaultColWidth="11.42578125" defaultRowHeight="12" customHeight="1" x14ac:dyDescent="0.25"/>
  <cols>
    <col min="1" max="1" width="4.85546875" style="2" customWidth="1"/>
    <col min="2" max="2" width="2.42578125" style="2" customWidth="1"/>
    <col min="3" max="3" width="0.85546875" style="2" customWidth="1"/>
    <col min="4" max="5" width="5.7109375" style="2" customWidth="1"/>
    <col min="6" max="7" width="6.7109375" style="2" customWidth="1"/>
    <col min="8" max="8" width="5.7109375" style="2" customWidth="1"/>
    <col min="9" max="9" width="4.28515625" style="2" customWidth="1"/>
    <col min="10" max="10" width="1.7109375" style="2" customWidth="1"/>
    <col min="11" max="11" width="6.42578125" style="2" customWidth="1"/>
    <col min="12" max="14" width="5.7109375" style="2" customWidth="1"/>
    <col min="15" max="15" width="4.28515625" style="2" customWidth="1"/>
    <col min="16" max="17" width="5.7109375" style="2" customWidth="1"/>
    <col min="18" max="18" width="4.85546875" style="1" customWidth="1"/>
    <col min="19" max="19" width="9.5703125" style="1" customWidth="1"/>
    <col min="20" max="20" width="2.7109375" customWidth="1"/>
    <col min="21" max="21" width="20.42578125" style="1" hidden="1" customWidth="1"/>
    <col min="22" max="27" width="11.42578125" style="1" hidden="1" customWidth="1"/>
    <col min="28" max="28" width="0.28515625" style="1" customWidth="1"/>
    <col min="29" max="29" width="20.7109375" style="1" customWidth="1"/>
    <col min="30" max="30" width="11.42578125" style="1"/>
    <col min="31" max="31" width="6.140625" style="1" customWidth="1"/>
    <col min="32" max="32" width="12.140625" style="1" customWidth="1"/>
    <col min="33" max="33" width="5.5703125" style="1" customWidth="1"/>
    <col min="34" max="16384" width="11.42578125" style="1"/>
  </cols>
  <sheetData>
    <row r="1" spans="1:33" ht="18" customHeight="1" x14ac:dyDescent="0.25">
      <c r="A1" s="39"/>
      <c r="B1" s="39"/>
      <c r="C1" s="39"/>
      <c r="D1" s="39"/>
      <c r="E1" s="39"/>
      <c r="F1" s="39"/>
      <c r="G1" s="39"/>
      <c r="H1" s="14"/>
      <c r="I1" s="15"/>
      <c r="J1" s="15"/>
      <c r="K1" s="15"/>
      <c r="L1" s="15"/>
      <c r="M1" s="15"/>
      <c r="N1" s="15"/>
      <c r="O1" s="15"/>
      <c r="P1" s="15"/>
      <c r="Q1" s="16"/>
      <c r="R1" s="16"/>
      <c r="S1" s="16"/>
    </row>
    <row r="2" spans="1:33" ht="18" customHeight="1" x14ac:dyDescent="0.25">
      <c r="A2" s="39"/>
      <c r="B2" s="39"/>
      <c r="C2" s="39"/>
      <c r="D2" s="39"/>
      <c r="E2" s="39"/>
      <c r="F2" s="39"/>
      <c r="G2" s="39"/>
      <c r="H2" s="95"/>
      <c r="I2" s="95"/>
      <c r="J2" s="95"/>
      <c r="K2" s="95"/>
      <c r="L2" s="95"/>
      <c r="M2" s="95"/>
      <c r="N2" s="95"/>
      <c r="O2" s="95"/>
      <c r="P2" s="95"/>
      <c r="Q2" s="95"/>
      <c r="R2" s="95"/>
      <c r="S2" s="95"/>
    </row>
    <row r="3" spans="1:33" ht="12" customHeight="1" x14ac:dyDescent="0.25">
      <c r="A3" s="39"/>
      <c r="B3" s="39"/>
      <c r="C3" s="39"/>
      <c r="D3" s="39"/>
      <c r="E3" s="39"/>
      <c r="F3" s="39"/>
      <c r="G3" s="39"/>
      <c r="H3" s="96"/>
      <c r="I3" s="96"/>
      <c r="J3" s="96"/>
      <c r="K3" s="96"/>
      <c r="L3" s="96"/>
      <c r="M3" s="96"/>
      <c r="N3" s="96"/>
      <c r="O3" s="96"/>
      <c r="P3" s="96"/>
      <c r="Q3" s="96"/>
      <c r="R3" s="96"/>
      <c r="S3" s="96"/>
    </row>
    <row r="4" spans="1:33" ht="5.25" customHeight="1" x14ac:dyDescent="0.25">
      <c r="A4" s="39"/>
      <c r="B4" s="39"/>
      <c r="C4" s="39"/>
      <c r="D4" s="39"/>
      <c r="E4" s="39"/>
      <c r="F4" s="39"/>
      <c r="G4" s="39"/>
      <c r="H4" s="7"/>
      <c r="I4" s="8"/>
      <c r="J4" s="8"/>
      <c r="K4" s="8"/>
      <c r="L4" s="19"/>
      <c r="M4" s="19"/>
      <c r="N4" s="8"/>
      <c r="O4" s="8"/>
      <c r="P4" s="8"/>
      <c r="Q4" s="9"/>
      <c r="R4" s="9"/>
      <c r="S4" s="9"/>
    </row>
    <row r="5" spans="1:33" ht="27" customHeight="1" x14ac:dyDescent="0.25">
      <c r="A5" s="102" t="s">
        <v>13</v>
      </c>
      <c r="B5" s="102"/>
      <c r="C5" s="102"/>
      <c r="D5" s="102"/>
      <c r="E5" s="102"/>
      <c r="F5" s="102"/>
      <c r="G5" s="102"/>
      <c r="H5" s="102"/>
      <c r="I5" s="102"/>
      <c r="J5" s="102"/>
      <c r="K5" s="102"/>
      <c r="L5" s="102"/>
      <c r="M5" s="102"/>
      <c r="N5" s="102"/>
      <c r="O5" s="102"/>
      <c r="P5" s="102"/>
      <c r="Q5" s="102"/>
      <c r="R5" s="102"/>
      <c r="S5" s="102"/>
      <c r="AC5" s="76"/>
      <c r="AD5" s="76"/>
      <c r="AE5" s="76"/>
      <c r="AF5" s="76"/>
      <c r="AG5" s="76"/>
    </row>
    <row r="6" spans="1:33" ht="24" customHeight="1" x14ac:dyDescent="0.25">
      <c r="A6" s="102"/>
      <c r="B6" s="102"/>
      <c r="C6" s="102"/>
      <c r="D6" s="102"/>
      <c r="E6" s="102"/>
      <c r="F6" s="102"/>
      <c r="G6" s="102"/>
      <c r="H6" s="102"/>
      <c r="I6" s="102"/>
      <c r="J6" s="102"/>
      <c r="K6" s="102"/>
      <c r="L6" s="102"/>
      <c r="M6" s="102"/>
      <c r="N6" s="102"/>
      <c r="O6" s="102"/>
      <c r="P6" s="102"/>
      <c r="Q6" s="102"/>
      <c r="R6" s="102"/>
      <c r="S6" s="102"/>
      <c r="AC6" s="76"/>
      <c r="AD6" s="76"/>
      <c r="AE6" s="76"/>
      <c r="AF6" s="76"/>
      <c r="AG6" s="76"/>
    </row>
    <row r="7" spans="1:33" ht="9" customHeight="1" x14ac:dyDescent="0.25">
      <c r="A7" s="7"/>
      <c r="B7" s="7"/>
      <c r="C7" s="7"/>
      <c r="D7" s="8"/>
      <c r="E7" s="8"/>
      <c r="F7" s="8"/>
      <c r="G7" s="8"/>
      <c r="H7" s="8"/>
      <c r="I7" s="8"/>
      <c r="J7" s="8"/>
      <c r="K7" s="9"/>
      <c r="L7" s="23"/>
      <c r="M7" s="23"/>
      <c r="N7" s="14"/>
      <c r="O7" s="15"/>
      <c r="P7" s="15"/>
      <c r="Q7" s="16"/>
      <c r="R7" s="16"/>
      <c r="S7" s="16"/>
      <c r="AC7" s="75"/>
      <c r="AD7" s="75"/>
      <c r="AE7" s="75"/>
      <c r="AF7" s="75"/>
      <c r="AG7" s="75"/>
    </row>
    <row r="8" spans="1:33" ht="12" customHeight="1" x14ac:dyDescent="0.25">
      <c r="A8" s="97" t="s">
        <v>11</v>
      </c>
      <c r="B8" s="97"/>
      <c r="C8" s="97"/>
      <c r="D8" s="97"/>
      <c r="E8" s="97"/>
      <c r="F8" s="97"/>
      <c r="G8" s="97"/>
      <c r="H8" s="97"/>
      <c r="I8" s="97"/>
      <c r="J8" s="97"/>
      <c r="K8" s="97"/>
      <c r="L8" s="97"/>
      <c r="M8" s="97"/>
      <c r="N8" s="97"/>
      <c r="O8" s="97"/>
      <c r="P8" s="97"/>
      <c r="Q8" s="97"/>
      <c r="R8" s="97"/>
      <c r="S8" s="97"/>
      <c r="AC8" s="2"/>
      <c r="AD8" s="72"/>
      <c r="AE8" s="2"/>
      <c r="AF8" s="73"/>
      <c r="AG8" s="74"/>
    </row>
    <row r="9" spans="1:33" ht="12" customHeight="1" x14ac:dyDescent="0.25">
      <c r="A9" s="98" t="s">
        <v>33</v>
      </c>
      <c r="B9" s="99"/>
      <c r="C9" s="99"/>
      <c r="D9" s="99"/>
      <c r="E9" s="99"/>
      <c r="F9" s="99"/>
      <c r="G9" s="99"/>
      <c r="H9" s="99"/>
      <c r="I9" s="99"/>
      <c r="J9" s="99"/>
      <c r="K9" s="99"/>
      <c r="L9" s="99"/>
      <c r="M9" s="99"/>
      <c r="N9" s="99"/>
      <c r="O9" s="99"/>
      <c r="P9" s="99"/>
      <c r="Q9" s="99"/>
      <c r="R9" s="99"/>
      <c r="S9" s="99"/>
      <c r="AC9" s="2"/>
      <c r="AD9" s="72"/>
      <c r="AE9" s="2"/>
      <c r="AF9" s="73"/>
      <c r="AG9" s="74"/>
    </row>
    <row r="10" spans="1:33" ht="12" customHeight="1" x14ac:dyDescent="0.25">
      <c r="A10" s="98"/>
      <c r="B10" s="99"/>
      <c r="C10" s="99"/>
      <c r="D10" s="99"/>
      <c r="E10" s="99"/>
      <c r="F10" s="99"/>
      <c r="G10" s="99"/>
      <c r="H10" s="99"/>
      <c r="I10" s="99"/>
      <c r="J10" s="99"/>
      <c r="K10" s="99"/>
      <c r="L10" s="99"/>
      <c r="M10" s="99"/>
      <c r="N10" s="99"/>
      <c r="O10" s="99"/>
      <c r="P10" s="99"/>
      <c r="Q10" s="99"/>
      <c r="R10" s="99"/>
      <c r="S10" s="99"/>
    </row>
    <row r="11" spans="1:33" ht="12" customHeight="1" x14ac:dyDescent="0.25">
      <c r="A11" s="14"/>
      <c r="B11" s="14"/>
      <c r="C11" s="14"/>
      <c r="D11" s="15"/>
      <c r="E11" s="15"/>
      <c r="F11" s="15"/>
      <c r="G11" s="15"/>
      <c r="H11" s="15"/>
      <c r="I11" s="15"/>
      <c r="J11" s="15"/>
      <c r="K11" s="15"/>
      <c r="L11" s="15"/>
      <c r="M11" s="15"/>
      <c r="N11" s="15"/>
      <c r="O11" s="15"/>
      <c r="P11" s="15"/>
      <c r="Q11" s="16"/>
      <c r="R11" s="16"/>
      <c r="S11" s="16"/>
    </row>
    <row r="12" spans="1:33" ht="12" customHeight="1" x14ac:dyDescent="0.25">
      <c r="A12" s="11" t="s">
        <v>17</v>
      </c>
      <c r="B12" s="11"/>
      <c r="C12" s="11"/>
      <c r="D12" s="24"/>
      <c r="E12" s="24"/>
      <c r="F12" s="24"/>
      <c r="G12" s="1"/>
      <c r="H12" s="13"/>
      <c r="I12" s="12"/>
      <c r="J12" s="17"/>
      <c r="K12" s="15"/>
      <c r="L12" s="100" t="s">
        <v>16</v>
      </c>
      <c r="M12" s="101"/>
      <c r="N12" s="101"/>
      <c r="O12" s="101"/>
      <c r="P12" s="101"/>
      <c r="Q12" s="101"/>
      <c r="R12" s="101"/>
      <c r="S12" s="101"/>
    </row>
    <row r="13" spans="1:33" ht="12" customHeight="1" x14ac:dyDescent="0.25">
      <c r="A13" s="108"/>
      <c r="B13" s="108"/>
      <c r="C13" s="108"/>
      <c r="D13" s="108"/>
      <c r="E13" s="108"/>
      <c r="F13" s="108"/>
      <c r="G13" s="108"/>
      <c r="H13" s="108"/>
      <c r="I13" s="108"/>
      <c r="J13" s="108"/>
      <c r="K13" s="1"/>
      <c r="L13" s="106"/>
      <c r="M13" s="107"/>
      <c r="N13" s="107"/>
      <c r="O13" s="107"/>
      <c r="P13" s="107"/>
      <c r="Q13" s="107"/>
      <c r="R13" s="107"/>
      <c r="S13" s="107"/>
    </row>
    <row r="14" spans="1:33" ht="16.5" customHeight="1" x14ac:dyDescent="0.25">
      <c r="A14" s="103"/>
      <c r="B14" s="103"/>
      <c r="C14" s="103"/>
      <c r="D14" s="103"/>
      <c r="E14" s="103"/>
      <c r="F14" s="103"/>
      <c r="G14" s="103"/>
      <c r="H14" s="103"/>
      <c r="I14" s="103"/>
      <c r="J14" s="104"/>
      <c r="K14" s="18"/>
      <c r="L14" s="18"/>
      <c r="M14" s="18"/>
      <c r="N14" s="18"/>
      <c r="O14" s="18"/>
      <c r="P14" s="18"/>
      <c r="Q14" s="18"/>
      <c r="R14" s="18"/>
      <c r="S14" s="18"/>
      <c r="W14" s="71">
        <f>AD8+1</f>
        <v>1</v>
      </c>
      <c r="X14" s="44"/>
    </row>
    <row r="15" spans="1:33" ht="12" customHeight="1" x14ac:dyDescent="0.25">
      <c r="A15" s="21" t="s">
        <v>14</v>
      </c>
      <c r="B15" s="21"/>
      <c r="C15" s="21"/>
      <c r="D15" s="21"/>
      <c r="E15" s="21"/>
      <c r="F15" s="21"/>
      <c r="G15" s="21"/>
      <c r="H15" s="1"/>
      <c r="I15" s="22"/>
      <c r="J15" s="17"/>
      <c r="K15" s="18"/>
      <c r="L15" s="109" t="s">
        <v>14</v>
      </c>
      <c r="M15" s="109"/>
      <c r="N15" s="109"/>
      <c r="O15" s="109"/>
      <c r="P15" s="109"/>
      <c r="Q15" s="109"/>
      <c r="R15" s="109"/>
      <c r="S15" s="109"/>
      <c r="W15" s="71">
        <f>AD9+1</f>
        <v>1</v>
      </c>
    </row>
    <row r="16" spans="1:33" ht="12" customHeight="1" x14ac:dyDescent="0.25">
      <c r="A16" s="111"/>
      <c r="B16" s="111"/>
      <c r="C16" s="111"/>
      <c r="D16" s="111"/>
      <c r="E16" s="111"/>
      <c r="F16" s="111"/>
      <c r="G16" s="111"/>
      <c r="H16" s="111"/>
      <c r="I16" s="111"/>
      <c r="J16" s="112"/>
      <c r="K16" s="1"/>
      <c r="L16" s="110"/>
      <c r="M16" s="110"/>
      <c r="N16" s="110"/>
      <c r="O16" s="110"/>
      <c r="P16" s="110"/>
      <c r="Q16" s="110"/>
      <c r="R16" s="110"/>
      <c r="S16" s="110"/>
      <c r="W16" s="71">
        <f>A16+1</f>
        <v>1</v>
      </c>
    </row>
    <row r="17" spans="1:28" s="44" customFormat="1" ht="21" customHeight="1" x14ac:dyDescent="0.25">
      <c r="A17" s="119" t="s">
        <v>15</v>
      </c>
      <c r="B17" s="120"/>
      <c r="C17" s="120"/>
      <c r="D17" s="120"/>
      <c r="E17" s="120"/>
      <c r="F17" s="120"/>
      <c r="G17" s="66" t="str">
        <f>IF(ISERR(cautionnement!W16=TRUE),"Écrivez le montant en chiffres","")</f>
        <v/>
      </c>
      <c r="H17" s="69"/>
      <c r="I17" s="69"/>
      <c r="J17" s="67"/>
      <c r="K17" s="43"/>
      <c r="L17" s="119" t="s">
        <v>29</v>
      </c>
      <c r="M17" s="120"/>
      <c r="N17" s="120"/>
      <c r="O17" s="120"/>
      <c r="P17" s="120"/>
      <c r="Q17" s="120"/>
      <c r="R17" s="120"/>
      <c r="S17" s="120"/>
      <c r="T17"/>
      <c r="W17" s="52" t="s">
        <v>66</v>
      </c>
    </row>
    <row r="18" spans="1:28" ht="24" customHeight="1" x14ac:dyDescent="0.25">
      <c r="A18" s="121" t="str">
        <f>X45</f>
        <v>Capacité totale autorisée en tonne</v>
      </c>
      <c r="B18" s="122"/>
      <c r="C18" s="122"/>
      <c r="D18" s="122"/>
      <c r="E18" s="122"/>
      <c r="F18" s="122"/>
      <c r="G18" s="122"/>
      <c r="H18" s="122"/>
      <c r="I18" s="122"/>
      <c r="J18" s="122"/>
      <c r="K18" s="123"/>
      <c r="L18" s="116"/>
      <c r="M18" s="117"/>
      <c r="N18" s="117"/>
      <c r="O18" s="117"/>
      <c r="P18" s="117"/>
      <c r="Q18" s="117"/>
      <c r="R18" s="117"/>
      <c r="S18" s="118"/>
      <c r="U18" s="2"/>
    </row>
    <row r="19" spans="1:28" ht="12" customHeight="1" x14ac:dyDescent="0.25">
      <c r="A19" s="68"/>
      <c r="B19" s="68"/>
      <c r="C19" s="68"/>
      <c r="D19" s="20"/>
      <c r="E19" s="20"/>
      <c r="F19" s="20"/>
      <c r="G19" s="20"/>
      <c r="H19" s="20"/>
      <c r="I19" s="20"/>
      <c r="J19" s="20"/>
      <c r="K19" s="20"/>
      <c r="L19" s="20"/>
      <c r="M19" s="20"/>
      <c r="N19" s="20"/>
      <c r="O19" s="20"/>
      <c r="P19" s="20"/>
      <c r="Q19" s="65"/>
      <c r="R19" s="65"/>
      <c r="S19" s="65"/>
    </row>
    <row r="20" spans="1:28" ht="12" customHeight="1" x14ac:dyDescent="0.25">
      <c r="A20" s="80">
        <v>1</v>
      </c>
      <c r="B20" s="81"/>
      <c r="C20" s="81"/>
      <c r="D20" s="81"/>
      <c r="E20" s="81"/>
      <c r="F20" s="94" t="s">
        <v>70</v>
      </c>
      <c r="G20" s="94"/>
      <c r="H20" s="94"/>
      <c r="I20" s="94"/>
      <c r="J20" s="94"/>
      <c r="K20" s="94"/>
      <c r="L20" s="94"/>
      <c r="M20" s="94"/>
      <c r="N20" s="94"/>
      <c r="O20" s="94"/>
      <c r="P20" s="94"/>
      <c r="Q20" s="94"/>
      <c r="R20" s="94"/>
      <c r="S20" s="94"/>
    </row>
    <row r="21" spans="1:28" ht="12" customHeight="1" x14ac:dyDescent="0.25">
      <c r="A21" s="150" t="s">
        <v>0</v>
      </c>
      <c r="B21" s="151"/>
      <c r="C21" s="151"/>
      <c r="D21" s="151"/>
      <c r="E21" s="152"/>
      <c r="F21" s="156" t="s">
        <v>84</v>
      </c>
      <c r="G21" s="151"/>
      <c r="H21" s="151"/>
      <c r="I21" s="151"/>
      <c r="J21" s="151"/>
      <c r="K21" s="151"/>
      <c r="L21" s="151"/>
      <c r="M21" s="151"/>
      <c r="N21" s="151"/>
      <c r="O21" s="151"/>
      <c r="P21" s="151"/>
      <c r="Q21" s="151"/>
      <c r="R21" s="151"/>
      <c r="S21" s="152"/>
    </row>
    <row r="22" spans="1:28" ht="12" customHeight="1" x14ac:dyDescent="0.25">
      <c r="A22" s="153"/>
      <c r="B22" s="154"/>
      <c r="C22" s="154"/>
      <c r="D22" s="154"/>
      <c r="E22" s="155"/>
      <c r="F22" s="153"/>
      <c r="G22" s="154"/>
      <c r="H22" s="154"/>
      <c r="I22" s="154"/>
      <c r="J22" s="154"/>
      <c r="K22" s="154"/>
      <c r="L22" s="154"/>
      <c r="M22" s="154"/>
      <c r="N22" s="154"/>
      <c r="O22" s="154"/>
      <c r="P22" s="154"/>
      <c r="Q22" s="154"/>
      <c r="R22" s="154"/>
      <c r="S22" s="155"/>
    </row>
    <row r="23" spans="1:28" ht="12" customHeight="1" x14ac:dyDescent="0.25">
      <c r="A23" s="87" t="s">
        <v>1</v>
      </c>
      <c r="B23" s="87"/>
      <c r="C23" s="87"/>
      <c r="D23" s="87"/>
      <c r="E23" s="87"/>
      <c r="F23" s="92"/>
      <c r="G23" s="92"/>
      <c r="H23" s="92"/>
      <c r="I23" s="92"/>
      <c r="J23" s="92"/>
      <c r="K23" s="92"/>
      <c r="L23" s="92"/>
      <c r="M23" s="92"/>
      <c r="N23" s="92"/>
      <c r="O23" s="92"/>
      <c r="P23" s="92"/>
      <c r="Q23" s="92"/>
      <c r="R23" s="92"/>
      <c r="S23" s="92"/>
    </row>
    <row r="24" spans="1:28" ht="12" customHeight="1" x14ac:dyDescent="0.25">
      <c r="A24" s="87" t="s">
        <v>2</v>
      </c>
      <c r="B24" s="87"/>
      <c r="C24" s="87"/>
      <c r="D24" s="87"/>
      <c r="E24" s="87"/>
      <c r="F24" s="127"/>
      <c r="G24" s="127"/>
      <c r="H24" s="127"/>
      <c r="I24" s="127"/>
      <c r="J24" s="127"/>
      <c r="K24" s="127"/>
      <c r="L24" s="127"/>
      <c r="M24" s="127"/>
      <c r="N24" s="127"/>
      <c r="O24" s="127"/>
      <c r="P24" s="127"/>
      <c r="Q24" s="127"/>
      <c r="R24" s="127"/>
      <c r="S24" s="127"/>
    </row>
    <row r="25" spans="1:28" ht="12" customHeight="1" x14ac:dyDescent="0.25">
      <c r="A25" s="87"/>
      <c r="B25" s="87"/>
      <c r="C25" s="87"/>
      <c r="D25" s="87"/>
      <c r="E25" s="87"/>
      <c r="F25" s="127"/>
      <c r="G25" s="127"/>
      <c r="H25" s="127"/>
      <c r="I25" s="127"/>
      <c r="J25" s="127"/>
      <c r="K25" s="127"/>
      <c r="L25" s="127"/>
      <c r="M25" s="127"/>
      <c r="N25" s="127"/>
      <c r="O25" s="127"/>
      <c r="P25" s="127"/>
      <c r="Q25" s="127"/>
      <c r="R25" s="127"/>
      <c r="S25" s="127"/>
    </row>
    <row r="26" spans="1:28" ht="12" customHeight="1" x14ac:dyDescent="0.25">
      <c r="A26" s="87" t="s">
        <v>3</v>
      </c>
      <c r="B26" s="87"/>
      <c r="C26" s="87"/>
      <c r="D26" s="87"/>
      <c r="E26" s="87"/>
      <c r="F26" s="89"/>
      <c r="G26" s="89"/>
      <c r="H26" s="89"/>
      <c r="I26" s="89"/>
      <c r="J26" s="89"/>
      <c r="K26" s="88" t="s">
        <v>5</v>
      </c>
      <c r="L26" s="88"/>
      <c r="M26" s="88"/>
      <c r="N26" s="88"/>
      <c r="O26" s="125"/>
      <c r="P26" s="125"/>
      <c r="Q26" s="125"/>
      <c r="R26" s="125"/>
      <c r="S26" s="125"/>
    </row>
    <row r="27" spans="1:28" ht="12" customHeight="1" x14ac:dyDescent="0.25">
      <c r="A27" s="87" t="s">
        <v>6</v>
      </c>
      <c r="B27" s="87"/>
      <c r="C27" s="87"/>
      <c r="D27" s="87"/>
      <c r="E27" s="87"/>
      <c r="F27" s="89"/>
      <c r="G27" s="89"/>
      <c r="H27" s="89"/>
      <c r="I27" s="89"/>
      <c r="J27" s="89"/>
      <c r="K27" s="88" t="s">
        <v>7</v>
      </c>
      <c r="L27" s="88"/>
      <c r="M27" s="88"/>
      <c r="N27" s="88"/>
      <c r="O27" s="92"/>
      <c r="P27" s="92"/>
      <c r="Q27" s="92"/>
      <c r="R27" s="92"/>
      <c r="S27" s="92"/>
    </row>
    <row r="28" spans="1:28" ht="12" customHeight="1" x14ac:dyDescent="0.25">
      <c r="A28" s="87" t="s">
        <v>4</v>
      </c>
      <c r="B28" s="87"/>
      <c r="C28" s="87"/>
      <c r="D28" s="87"/>
      <c r="E28" s="87"/>
      <c r="F28" s="126"/>
      <c r="G28" s="126"/>
      <c r="H28" s="126"/>
      <c r="I28" s="126"/>
      <c r="J28" s="126"/>
      <c r="K28" s="126"/>
      <c r="L28" s="126"/>
      <c r="M28" s="126"/>
      <c r="N28" s="126"/>
      <c r="O28" s="126"/>
      <c r="P28" s="126"/>
      <c r="Q28" s="126"/>
      <c r="R28" s="126"/>
      <c r="S28" s="126"/>
      <c r="V28" s="77" t="s">
        <v>44</v>
      </c>
      <c r="W28" s="143" t="s">
        <v>45</v>
      </c>
      <c r="X28" s="77" t="s">
        <v>46</v>
      </c>
      <c r="Y28" s="77" t="s">
        <v>47</v>
      </c>
      <c r="Z28" s="77" t="s">
        <v>48</v>
      </c>
      <c r="AA28" s="77" t="s">
        <v>49</v>
      </c>
      <c r="AB28" s="77" t="s">
        <v>57</v>
      </c>
    </row>
    <row r="29" spans="1:28" ht="12" customHeight="1" x14ac:dyDescent="0.25">
      <c r="A29" s="3"/>
      <c r="B29" s="3"/>
      <c r="C29" s="3"/>
      <c r="D29" s="4"/>
      <c r="E29" s="4"/>
      <c r="F29" s="4"/>
      <c r="G29" s="4"/>
      <c r="H29" s="4"/>
      <c r="I29" s="4"/>
      <c r="J29" s="4"/>
      <c r="K29" s="4"/>
      <c r="L29" s="4"/>
      <c r="M29" s="4"/>
      <c r="N29" s="4"/>
      <c r="O29" s="4"/>
      <c r="P29" s="4"/>
      <c r="Q29" s="10"/>
      <c r="R29" s="10"/>
      <c r="S29" s="10"/>
      <c r="V29" s="77"/>
      <c r="W29" s="143"/>
      <c r="X29" s="77"/>
      <c r="Y29" s="77"/>
      <c r="Z29" s="77"/>
      <c r="AA29" s="77"/>
      <c r="AB29" s="77"/>
    </row>
    <row r="30" spans="1:28" ht="12" customHeight="1" x14ac:dyDescent="0.25">
      <c r="A30" s="82">
        <v>2</v>
      </c>
      <c r="B30" s="83"/>
      <c r="C30" s="83"/>
      <c r="D30" s="83"/>
      <c r="E30" s="83"/>
      <c r="F30" s="94" t="s">
        <v>18</v>
      </c>
      <c r="G30" s="94"/>
      <c r="H30" s="94"/>
      <c r="I30" s="94"/>
      <c r="J30" s="94"/>
      <c r="K30" s="94"/>
      <c r="L30" s="94"/>
      <c r="M30" s="94"/>
      <c r="N30" s="94"/>
      <c r="O30" s="94"/>
      <c r="P30" s="94"/>
      <c r="Q30" s="94"/>
      <c r="R30" s="94"/>
      <c r="S30" s="94"/>
      <c r="V30" s="77"/>
      <c r="W30" s="143"/>
      <c r="X30" s="77"/>
      <c r="Y30" s="77"/>
      <c r="Z30" s="77"/>
      <c r="AA30" s="77"/>
      <c r="AB30" s="77"/>
    </row>
    <row r="31" spans="1:28" ht="12" customHeight="1" x14ac:dyDescent="0.25">
      <c r="A31" s="84" t="s">
        <v>0</v>
      </c>
      <c r="B31" s="85"/>
      <c r="C31" s="85"/>
      <c r="D31" s="85"/>
      <c r="E31" s="86"/>
      <c r="F31" s="92"/>
      <c r="G31" s="92"/>
      <c r="H31" s="92"/>
      <c r="I31" s="92"/>
      <c r="J31" s="92"/>
      <c r="K31" s="92"/>
      <c r="L31" s="92"/>
      <c r="M31" s="92"/>
      <c r="N31" s="92"/>
      <c r="O31" s="92"/>
      <c r="P31" s="92"/>
      <c r="Q31" s="92"/>
      <c r="R31" s="92"/>
      <c r="S31" s="92"/>
      <c r="U31" s="52"/>
      <c r="V31" s="77"/>
      <c r="W31" s="143"/>
      <c r="X31" s="77"/>
      <c r="Y31" s="77"/>
      <c r="Z31" s="77"/>
      <c r="AA31" s="77"/>
      <c r="AB31" s="77"/>
    </row>
    <row r="32" spans="1:28" ht="12" customHeight="1" x14ac:dyDescent="0.25">
      <c r="A32" s="130" t="s">
        <v>2</v>
      </c>
      <c r="B32" s="131"/>
      <c r="C32" s="131"/>
      <c r="D32" s="131"/>
      <c r="E32" s="132"/>
      <c r="F32" s="127"/>
      <c r="G32" s="127"/>
      <c r="H32" s="127"/>
      <c r="I32" s="127"/>
      <c r="J32" s="127"/>
      <c r="K32" s="127"/>
      <c r="L32" s="127"/>
      <c r="M32" s="127"/>
      <c r="N32" s="127"/>
      <c r="O32" s="127"/>
      <c r="P32" s="127"/>
      <c r="Q32" s="127"/>
      <c r="R32" s="127"/>
      <c r="S32" s="127"/>
      <c r="U32" s="47" t="s">
        <v>30</v>
      </c>
      <c r="V32" s="56" t="s">
        <v>31</v>
      </c>
      <c r="W32" s="53" t="s">
        <v>50</v>
      </c>
      <c r="X32" s="48" t="s">
        <v>46</v>
      </c>
      <c r="Y32" s="57" t="s">
        <v>32</v>
      </c>
      <c r="Z32" s="48" t="s">
        <v>51</v>
      </c>
      <c r="AA32" s="46" t="s">
        <v>71</v>
      </c>
    </row>
    <row r="33" spans="1:27" ht="12" customHeight="1" x14ac:dyDescent="0.25">
      <c r="A33" s="133"/>
      <c r="B33" s="134"/>
      <c r="C33" s="134"/>
      <c r="D33" s="134"/>
      <c r="E33" s="135"/>
      <c r="F33" s="127"/>
      <c r="G33" s="127"/>
      <c r="H33" s="127"/>
      <c r="I33" s="127"/>
      <c r="J33" s="127"/>
      <c r="K33" s="127"/>
      <c r="L33" s="127"/>
      <c r="M33" s="127"/>
      <c r="N33" s="127"/>
      <c r="O33" s="127"/>
      <c r="P33" s="127"/>
      <c r="Q33" s="127"/>
      <c r="R33" s="127"/>
      <c r="S33" s="127"/>
      <c r="U33" s="47" t="s">
        <v>33</v>
      </c>
      <c r="V33" s="56" t="s">
        <v>31</v>
      </c>
      <c r="W33" s="53" t="s">
        <v>50</v>
      </c>
      <c r="X33" s="48" t="s">
        <v>52</v>
      </c>
      <c r="Y33" s="57" t="s">
        <v>32</v>
      </c>
      <c r="Z33" s="48" t="s">
        <v>51</v>
      </c>
      <c r="AA33" s="46" t="s">
        <v>72</v>
      </c>
    </row>
    <row r="34" spans="1:27" ht="12" customHeight="1" x14ac:dyDescent="0.25">
      <c r="A34" s="84" t="s">
        <v>3</v>
      </c>
      <c r="B34" s="85"/>
      <c r="C34" s="85"/>
      <c r="D34" s="85"/>
      <c r="E34" s="86"/>
      <c r="F34" s="92"/>
      <c r="G34" s="92"/>
      <c r="H34" s="92"/>
      <c r="I34" s="92"/>
      <c r="J34" s="92"/>
      <c r="K34" s="93" t="s">
        <v>5</v>
      </c>
      <c r="L34" s="93"/>
      <c r="M34" s="93"/>
      <c r="N34" s="93"/>
      <c r="O34" s="125"/>
      <c r="P34" s="125"/>
      <c r="Q34" s="125"/>
      <c r="R34" s="125"/>
      <c r="S34" s="125"/>
      <c r="U34" s="47" t="s">
        <v>34</v>
      </c>
      <c r="V34" s="56" t="s">
        <v>31</v>
      </c>
      <c r="W34" s="53" t="s">
        <v>50</v>
      </c>
      <c r="X34" s="48" t="s">
        <v>53</v>
      </c>
      <c r="Y34" s="58" t="s">
        <v>32</v>
      </c>
      <c r="Z34" s="48" t="s">
        <v>51</v>
      </c>
      <c r="AA34" s="46" t="s">
        <v>73</v>
      </c>
    </row>
    <row r="35" spans="1:27" ht="12" customHeight="1" x14ac:dyDescent="0.25">
      <c r="A35" s="84" t="s">
        <v>67</v>
      </c>
      <c r="B35" s="85"/>
      <c r="C35" s="85"/>
      <c r="D35" s="85"/>
      <c r="E35" s="86"/>
      <c r="F35" s="92"/>
      <c r="G35" s="92"/>
      <c r="H35" s="92"/>
      <c r="I35" s="92"/>
      <c r="J35" s="92"/>
      <c r="K35" s="93" t="s">
        <v>7</v>
      </c>
      <c r="L35" s="93"/>
      <c r="M35" s="93"/>
      <c r="N35" s="93"/>
      <c r="O35" s="92"/>
      <c r="P35" s="92"/>
      <c r="Q35" s="92"/>
      <c r="R35" s="92"/>
      <c r="S35" s="92"/>
      <c r="U35" s="47" t="s">
        <v>35</v>
      </c>
      <c r="V35" s="56" t="s">
        <v>31</v>
      </c>
      <c r="W35" s="53" t="s">
        <v>50</v>
      </c>
      <c r="X35" s="48" t="s">
        <v>46</v>
      </c>
      <c r="Y35" s="57" t="s">
        <v>32</v>
      </c>
      <c r="Z35" s="48" t="s">
        <v>51</v>
      </c>
      <c r="AA35" s="46" t="s">
        <v>74</v>
      </c>
    </row>
    <row r="36" spans="1:27" ht="12" customHeight="1" x14ac:dyDescent="0.25">
      <c r="A36" s="84" t="s">
        <v>4</v>
      </c>
      <c r="B36" s="85"/>
      <c r="C36" s="85"/>
      <c r="D36" s="85"/>
      <c r="E36" s="86"/>
      <c r="F36" s="92"/>
      <c r="G36" s="92"/>
      <c r="H36" s="92"/>
      <c r="I36" s="92"/>
      <c r="J36" s="92"/>
      <c r="K36" s="92"/>
      <c r="L36" s="92"/>
      <c r="M36" s="92"/>
      <c r="N36" s="92"/>
      <c r="O36" s="92"/>
      <c r="P36" s="92"/>
      <c r="Q36" s="92"/>
      <c r="R36" s="92"/>
      <c r="S36" s="92"/>
      <c r="U36" s="47" t="s">
        <v>36</v>
      </c>
      <c r="V36" s="56" t="s">
        <v>31</v>
      </c>
      <c r="W36" s="53" t="s">
        <v>50</v>
      </c>
      <c r="X36" s="48" t="s">
        <v>54</v>
      </c>
      <c r="Y36" s="57" t="s">
        <v>37</v>
      </c>
      <c r="Z36" s="48" t="s">
        <v>51</v>
      </c>
      <c r="AA36" s="46" t="s">
        <v>75</v>
      </c>
    </row>
    <row r="37" spans="1:27" ht="12" customHeight="1" x14ac:dyDescent="0.25">
      <c r="A37" s="5"/>
      <c r="B37" s="5"/>
      <c r="C37" s="5"/>
      <c r="D37" s="6"/>
      <c r="E37" s="6"/>
      <c r="F37" s="4"/>
      <c r="G37" s="4"/>
      <c r="H37" s="4"/>
      <c r="I37" s="4"/>
      <c r="J37" s="4"/>
      <c r="K37" s="4"/>
      <c r="L37" s="4"/>
      <c r="M37" s="4"/>
      <c r="N37" s="4"/>
      <c r="O37" s="4"/>
      <c r="P37" s="4"/>
      <c r="Q37" s="10"/>
      <c r="R37" s="10"/>
      <c r="S37" s="10"/>
      <c r="U37" s="47" t="s">
        <v>38</v>
      </c>
      <c r="V37" s="56" t="s">
        <v>39</v>
      </c>
      <c r="W37" s="53" t="s">
        <v>50</v>
      </c>
      <c r="X37" s="48" t="s">
        <v>54</v>
      </c>
      <c r="Y37" s="57" t="s">
        <v>37</v>
      </c>
      <c r="Z37" s="48" t="s">
        <v>51</v>
      </c>
      <c r="AA37" s="46" t="s">
        <v>76</v>
      </c>
    </row>
    <row r="38" spans="1:27" ht="12" customHeight="1" x14ac:dyDescent="0.25">
      <c r="A38" s="82">
        <v>3</v>
      </c>
      <c r="B38" s="83"/>
      <c r="C38" s="83"/>
      <c r="D38" s="83"/>
      <c r="E38" s="83"/>
      <c r="F38" s="136" t="s">
        <v>19</v>
      </c>
      <c r="G38" s="136"/>
      <c r="H38" s="136"/>
      <c r="I38" s="136"/>
      <c r="J38" s="136"/>
      <c r="K38" s="136"/>
      <c r="L38" s="136"/>
      <c r="M38" s="136"/>
      <c r="N38" s="136"/>
      <c r="O38" s="136"/>
      <c r="P38" s="136"/>
      <c r="Q38" s="136"/>
      <c r="R38" s="136"/>
      <c r="S38" s="136"/>
      <c r="U38" s="47" t="s">
        <v>40</v>
      </c>
      <c r="V38" s="56" t="s">
        <v>39</v>
      </c>
      <c r="W38" s="53" t="s">
        <v>50</v>
      </c>
      <c r="X38" s="48" t="s">
        <v>55</v>
      </c>
      <c r="Y38" s="57" t="s">
        <v>41</v>
      </c>
      <c r="Z38" s="48" t="s">
        <v>51</v>
      </c>
      <c r="AA38" s="46" t="s">
        <v>77</v>
      </c>
    </row>
    <row r="39" spans="1:27" ht="12" customHeight="1" x14ac:dyDescent="0.25">
      <c r="A39" s="84" t="s">
        <v>0</v>
      </c>
      <c r="B39" s="85"/>
      <c r="C39" s="85"/>
      <c r="D39" s="85"/>
      <c r="E39" s="86"/>
      <c r="F39" s="105"/>
      <c r="G39" s="105"/>
      <c r="H39" s="105"/>
      <c r="I39" s="105"/>
      <c r="J39" s="105"/>
      <c r="K39" s="105"/>
      <c r="L39" s="105"/>
      <c r="M39" s="105"/>
      <c r="N39" s="105"/>
      <c r="O39" s="105"/>
      <c r="P39" s="105"/>
      <c r="Q39" s="105"/>
      <c r="R39" s="105"/>
      <c r="S39" s="105"/>
      <c r="U39" s="47" t="s">
        <v>42</v>
      </c>
      <c r="V39" s="56" t="s">
        <v>39</v>
      </c>
      <c r="W39" s="53" t="s">
        <v>50</v>
      </c>
      <c r="X39" s="48" t="s">
        <v>56</v>
      </c>
      <c r="Y39" s="57" t="s">
        <v>41</v>
      </c>
      <c r="Z39" s="48" t="s">
        <v>51</v>
      </c>
      <c r="AA39" s="46" t="s">
        <v>77</v>
      </c>
    </row>
    <row r="40" spans="1:27" ht="12" customHeight="1" x14ac:dyDescent="0.25">
      <c r="A40" s="84" t="s">
        <v>69</v>
      </c>
      <c r="B40" s="85"/>
      <c r="C40" s="85"/>
      <c r="D40" s="85"/>
      <c r="E40" s="86"/>
      <c r="F40" s="105"/>
      <c r="G40" s="105"/>
      <c r="H40" s="105"/>
      <c r="I40" s="105"/>
      <c r="J40" s="105"/>
      <c r="K40" s="105"/>
      <c r="L40" s="105"/>
      <c r="M40" s="105"/>
      <c r="N40" s="105"/>
      <c r="O40" s="105"/>
      <c r="P40" s="105"/>
      <c r="Q40" s="105"/>
      <c r="R40" s="105"/>
      <c r="S40" s="105"/>
      <c r="U40" s="47" t="s">
        <v>68</v>
      </c>
      <c r="V40" s="56" t="s">
        <v>31</v>
      </c>
      <c r="W40" s="53" t="s">
        <v>50</v>
      </c>
      <c r="X40" s="48" t="s">
        <v>79</v>
      </c>
      <c r="Y40" s="57" t="s">
        <v>32</v>
      </c>
      <c r="Z40" s="48"/>
      <c r="AA40" s="46" t="s">
        <v>78</v>
      </c>
    </row>
    <row r="41" spans="1:27" ht="12" customHeight="1" x14ac:dyDescent="0.25">
      <c r="A41" s="144" t="s">
        <v>2</v>
      </c>
      <c r="B41" s="145"/>
      <c r="C41" s="145"/>
      <c r="D41" s="145"/>
      <c r="E41" s="145"/>
      <c r="F41" s="114"/>
      <c r="G41" s="114"/>
      <c r="H41" s="114"/>
      <c r="I41" s="114"/>
      <c r="J41" s="114"/>
      <c r="K41" s="114"/>
      <c r="L41" s="114"/>
      <c r="M41" s="114"/>
      <c r="N41" s="114"/>
      <c r="O41" s="114"/>
      <c r="P41" s="114"/>
      <c r="Q41" s="114"/>
      <c r="R41" s="114"/>
      <c r="S41" s="114"/>
    </row>
    <row r="42" spans="1:27" ht="12" customHeight="1" x14ac:dyDescent="0.25">
      <c r="A42" s="147"/>
      <c r="B42" s="148"/>
      <c r="C42" s="148"/>
      <c r="D42" s="148"/>
      <c r="E42" s="148"/>
      <c r="F42" s="114"/>
      <c r="G42" s="114"/>
      <c r="H42" s="114"/>
      <c r="I42" s="114"/>
      <c r="J42" s="114"/>
      <c r="K42" s="114"/>
      <c r="L42" s="114"/>
      <c r="M42" s="114"/>
      <c r="N42" s="114"/>
      <c r="O42" s="114"/>
      <c r="P42" s="114"/>
      <c r="Q42" s="114"/>
      <c r="R42" s="114"/>
      <c r="S42" s="114"/>
      <c r="U42" s="2"/>
      <c r="V42" s="2"/>
    </row>
    <row r="43" spans="1:27" ht="12" customHeight="1" x14ac:dyDescent="0.25">
      <c r="A43" s="84" t="s">
        <v>3</v>
      </c>
      <c r="B43" s="85"/>
      <c r="C43" s="85"/>
      <c r="D43" s="85"/>
      <c r="E43" s="86"/>
      <c r="F43" s="105"/>
      <c r="G43" s="105"/>
      <c r="H43" s="105"/>
      <c r="I43" s="105"/>
      <c r="J43" s="105"/>
      <c r="K43" s="113" t="s">
        <v>5</v>
      </c>
      <c r="L43" s="113"/>
      <c r="M43" s="113"/>
      <c r="N43" s="113"/>
      <c r="O43" s="115"/>
      <c r="P43" s="115"/>
      <c r="Q43" s="115"/>
      <c r="R43" s="115"/>
      <c r="S43" s="115"/>
      <c r="V43" s="2"/>
      <c r="W43" s="2"/>
    </row>
    <row r="44" spans="1:27" ht="12" customHeight="1" x14ac:dyDescent="0.25">
      <c r="A44" s="84" t="s">
        <v>6</v>
      </c>
      <c r="B44" s="85"/>
      <c r="C44" s="85"/>
      <c r="D44" s="85"/>
      <c r="E44" s="86"/>
      <c r="F44" s="105"/>
      <c r="G44" s="105"/>
      <c r="H44" s="105"/>
      <c r="I44" s="105"/>
      <c r="J44" s="105"/>
      <c r="K44" s="113" t="s">
        <v>7</v>
      </c>
      <c r="L44" s="113"/>
      <c r="M44" s="113"/>
      <c r="N44" s="113"/>
      <c r="O44" s="105"/>
      <c r="P44" s="105"/>
      <c r="Q44" s="105"/>
      <c r="R44" s="105"/>
      <c r="S44" s="105"/>
      <c r="V44" s="2"/>
      <c r="W44" s="2"/>
      <c r="X44" s="48"/>
    </row>
    <row r="45" spans="1:27" ht="12" customHeight="1" x14ac:dyDescent="0.25">
      <c r="A45" s="84" t="s">
        <v>4</v>
      </c>
      <c r="B45" s="85"/>
      <c r="C45" s="85"/>
      <c r="D45" s="85"/>
      <c r="E45" s="86"/>
      <c r="F45" s="105"/>
      <c r="G45" s="105"/>
      <c r="H45" s="105"/>
      <c r="I45" s="105"/>
      <c r="J45" s="105"/>
      <c r="K45" s="105"/>
      <c r="L45" s="105"/>
      <c r="M45" s="105"/>
      <c r="N45" s="105"/>
      <c r="O45" s="105"/>
      <c r="P45" s="105"/>
      <c r="Q45" s="105"/>
      <c r="R45" s="105"/>
      <c r="S45" s="105"/>
      <c r="U45" s="2"/>
      <c r="V45" s="54" t="str">
        <f>VLOOKUP(A9,U32:V40,2,FALSE)</f>
        <v>12 mois</v>
      </c>
      <c r="W45" s="54" t="str">
        <f>VLOOKUP(A9,U32:W40,3,FALSE)</f>
        <v>La garantie financière fournie sous la forme d'un cautionnement doit être d'une durée minimale de 12 mois. Elle sera automatiquement prorogée aux mêmes conditions pour une période additionnelle, qui sera également d’une durée minimale de 12 mois.</v>
      </c>
      <c r="X45" s="55" t="str">
        <f>VLOOKUP(A9,U32:X40,4,FALSE)</f>
        <v>Capacité totale autorisée en tonne</v>
      </c>
      <c r="Y45" s="55" t="str">
        <f>VLOOKUP(A9,U32:Y40,5,FALSE)</f>
        <v>60 jours</v>
      </c>
      <c r="Z45" s="55" t="str">
        <f>IF(VLOOKUP(A9,U32:Z40,6,FALSE)=0," ",VLOOKUP(A9,U32:Z40,6,FALSE))</f>
        <v>13. Le présent cautionnement aura pleine force et effet pour autant que le permis ou l'autorisation, visé à l'article 1 de la présente garantie, est délivré et non annulé.</v>
      </c>
      <c r="AA45" s="55" t="str">
        <f>VLOOKUP(A9,U32:AA40,7,FALSE)</f>
        <v>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incombent au Débiteur principal relativement à l'exploitation et à la fermeture du lieu d'enfouissement de sols contaminés visée par l'autorisation jointe à la présente comme Annexe I.</v>
      </c>
    </row>
    <row r="46" spans="1:27" ht="36" customHeight="1" x14ac:dyDescent="0.25">
      <c r="A46" s="144" t="s">
        <v>12</v>
      </c>
      <c r="B46" s="145"/>
      <c r="C46" s="145"/>
      <c r="D46" s="145"/>
      <c r="E46" s="146"/>
      <c r="F46" s="114"/>
      <c r="G46" s="114"/>
      <c r="H46" s="114"/>
      <c r="I46" s="114"/>
      <c r="J46" s="114"/>
      <c r="K46" s="114"/>
      <c r="L46" s="114"/>
      <c r="M46" s="114"/>
      <c r="N46" s="114"/>
      <c r="O46" s="114"/>
      <c r="P46" s="114"/>
      <c r="Q46" s="114"/>
      <c r="R46" s="114"/>
      <c r="S46" s="114"/>
      <c r="V46" s="2"/>
      <c r="W46" s="49" t="s">
        <v>43</v>
      </c>
      <c r="X46" s="50"/>
      <c r="Y46" s="51"/>
      <c r="Z46" s="51"/>
    </row>
    <row r="47" spans="1:27" ht="36" customHeight="1" x14ac:dyDescent="0.25">
      <c r="A47" s="147"/>
      <c r="B47" s="148"/>
      <c r="C47" s="148"/>
      <c r="D47" s="148"/>
      <c r="E47" s="149"/>
      <c r="F47" s="114"/>
      <c r="G47" s="114"/>
      <c r="H47" s="114"/>
      <c r="I47" s="114"/>
      <c r="J47" s="114"/>
      <c r="K47" s="114"/>
      <c r="L47" s="114"/>
      <c r="M47" s="114"/>
      <c r="N47" s="114"/>
      <c r="O47" s="114"/>
      <c r="P47" s="114"/>
      <c r="Q47" s="114"/>
      <c r="R47" s="114"/>
      <c r="S47" s="114"/>
    </row>
    <row r="48" spans="1:27" ht="36" customHeight="1" x14ac:dyDescent="0.25">
      <c r="A48" s="84" t="s">
        <v>8</v>
      </c>
      <c r="B48" s="85"/>
      <c r="C48" s="85"/>
      <c r="D48" s="85"/>
      <c r="E48" s="86"/>
      <c r="F48" s="114"/>
      <c r="G48" s="128"/>
      <c r="H48" s="128"/>
      <c r="I48" s="128"/>
      <c r="J48" s="128"/>
      <c r="K48" s="128"/>
      <c r="L48" s="128"/>
      <c r="M48" s="128"/>
      <c r="N48" s="128"/>
      <c r="O48" s="128"/>
      <c r="P48" s="128"/>
      <c r="Q48" s="128"/>
      <c r="R48" s="128"/>
      <c r="S48" s="128"/>
    </row>
    <row r="49" spans="1:26" ht="12" customHeight="1" x14ac:dyDescent="0.25">
      <c r="A49" s="25"/>
      <c r="B49" s="25"/>
      <c r="C49" s="25"/>
      <c r="D49" s="26"/>
      <c r="E49" s="26"/>
      <c r="F49" s="26"/>
      <c r="G49" s="26"/>
      <c r="H49" s="26"/>
      <c r="I49" s="26"/>
      <c r="J49" s="26"/>
      <c r="K49" s="26"/>
      <c r="L49" s="26"/>
      <c r="M49" s="26"/>
      <c r="N49" s="26"/>
      <c r="O49" s="26"/>
      <c r="P49" s="26"/>
      <c r="Q49" s="27"/>
      <c r="R49" s="27"/>
      <c r="S49" s="27"/>
    </row>
    <row r="50" spans="1:26" ht="12" customHeight="1" x14ac:dyDescent="0.25">
      <c r="A50" s="129" t="s">
        <v>26</v>
      </c>
      <c r="B50" s="129"/>
      <c r="C50" s="129"/>
      <c r="D50" s="129"/>
      <c r="E50" s="129"/>
      <c r="F50" s="129"/>
      <c r="G50" s="129"/>
      <c r="H50" s="129"/>
      <c r="I50" s="129"/>
      <c r="J50" s="129"/>
      <c r="K50" s="129"/>
      <c r="L50" s="129"/>
      <c r="M50" s="129"/>
      <c r="N50" s="129"/>
      <c r="O50" s="129"/>
      <c r="P50" s="129"/>
      <c r="Q50" s="129"/>
      <c r="R50" s="129"/>
      <c r="S50" s="129"/>
    </row>
    <row r="51" spans="1:26" ht="11.25" customHeight="1" x14ac:dyDescent="0.25">
      <c r="A51" s="28"/>
      <c r="B51" s="28"/>
      <c r="C51" s="28"/>
      <c r="D51" s="28"/>
      <c r="E51" s="28"/>
      <c r="F51" s="28"/>
      <c r="G51" s="28"/>
      <c r="H51" s="28"/>
      <c r="I51" s="28"/>
      <c r="J51" s="28"/>
      <c r="K51" s="28"/>
      <c r="L51" s="28"/>
      <c r="M51" s="28"/>
      <c r="N51" s="28"/>
      <c r="O51" s="28"/>
      <c r="P51" s="28"/>
      <c r="Q51" s="28"/>
      <c r="R51" s="40"/>
      <c r="S51" s="40"/>
    </row>
    <row r="52" spans="1:26" ht="12" customHeight="1" x14ac:dyDescent="0.25">
      <c r="A52" s="28"/>
      <c r="B52" s="64"/>
      <c r="C52" s="28"/>
      <c r="D52" s="78" t="str">
        <f>+VLOOKUP(A9,V61:Z70,2,FALSE)</f>
        <v>la Loi sur les banques (LC 1991, chapitre 46);</v>
      </c>
      <c r="E52" s="78"/>
      <c r="F52" s="78"/>
      <c r="G52" s="78"/>
      <c r="H52" s="78"/>
      <c r="I52" s="78"/>
      <c r="J52" s="78"/>
      <c r="K52" s="78"/>
      <c r="L52" s="78"/>
      <c r="M52" s="78"/>
      <c r="N52" s="78"/>
      <c r="O52" s="78"/>
      <c r="P52" s="78"/>
      <c r="Q52" s="78"/>
      <c r="R52" s="40"/>
      <c r="S52" s="40"/>
    </row>
    <row r="53" spans="1:26" ht="6" customHeight="1" x14ac:dyDescent="0.25">
      <c r="A53" s="28"/>
      <c r="B53" s="28"/>
      <c r="C53" s="28"/>
      <c r="D53" s="40"/>
      <c r="E53" s="40"/>
      <c r="F53" s="40"/>
      <c r="G53" s="40"/>
      <c r="H53" s="40"/>
      <c r="I53" s="40"/>
      <c r="J53" s="40"/>
      <c r="K53" s="40"/>
      <c r="L53" s="40"/>
      <c r="M53" s="40"/>
      <c r="N53" s="40"/>
      <c r="O53" s="40"/>
      <c r="P53" s="40"/>
      <c r="Q53" s="40"/>
      <c r="R53" s="40"/>
      <c r="S53" s="40"/>
    </row>
    <row r="54" spans="1:26" ht="12" customHeight="1" x14ac:dyDescent="0.25">
      <c r="A54" s="29"/>
      <c r="B54" s="64"/>
      <c r="C54" s="29"/>
      <c r="D54" s="78" t="str">
        <f>+VLOOKUP(A9,V61:Z70,3,FALSE)</f>
        <v>la Loi sur les assureurs (RLRQ, chapitre A-32.1);</v>
      </c>
      <c r="E54" s="78"/>
      <c r="F54" s="78"/>
      <c r="G54" s="78"/>
      <c r="H54" s="78"/>
      <c r="I54" s="78"/>
      <c r="J54" s="78"/>
      <c r="K54" s="78"/>
      <c r="L54" s="78"/>
      <c r="M54" s="78"/>
      <c r="N54" s="78"/>
      <c r="O54" s="78"/>
      <c r="P54" s="78"/>
      <c r="Q54" s="78"/>
      <c r="R54" s="40"/>
      <c r="S54" s="40"/>
    </row>
    <row r="55" spans="1:26" ht="6" customHeight="1" x14ac:dyDescent="0.25">
      <c r="A55" s="28"/>
      <c r="B55" s="28"/>
      <c r="C55" s="28"/>
      <c r="D55" s="40"/>
      <c r="E55" s="40"/>
      <c r="F55" s="40"/>
      <c r="G55" s="40"/>
      <c r="H55" s="40"/>
      <c r="I55" s="40"/>
      <c r="J55" s="40"/>
      <c r="K55" s="40"/>
      <c r="L55" s="40"/>
      <c r="M55" s="40"/>
      <c r="N55" s="40"/>
      <c r="O55" s="40"/>
      <c r="P55" s="40"/>
      <c r="Q55" s="40"/>
      <c r="R55" s="40"/>
      <c r="S55" s="40"/>
    </row>
    <row r="56" spans="1:26" ht="12" customHeight="1" x14ac:dyDescent="0.25">
      <c r="A56" s="28"/>
      <c r="B56" s="64"/>
      <c r="C56" s="28"/>
      <c r="D56" s="78" t="str">
        <f>IF(VLOOKUP(A9,V61:Z70,4,FALSE)="",VLOOKUP(A9,V61:Z70,5,FALSE),IF(AND(VLOOKUP(A9,V61:Z70,4,FALSE)&lt;&gt;"",VLOOKUP(A9,V61:Z70,5,FALSE)&lt;&gt;""),CONCATENATE(VLOOKUP(A9,V61:Z70,4,FALSE),";"),CONCATENATE(VLOOKUP(A9,V117:Z126,4,FALSE),".")))</f>
        <v>la Loi sur les sociétés de fiducie et les sociétés d’épargne (RLRQ, chapitre S-29.02);</v>
      </c>
      <c r="E56" s="78"/>
      <c r="F56" s="78"/>
      <c r="G56" s="78"/>
      <c r="H56" s="78"/>
      <c r="I56" s="78"/>
      <c r="J56" s="78"/>
      <c r="K56" s="78"/>
      <c r="L56" s="78"/>
      <c r="M56" s="78"/>
      <c r="N56" s="78"/>
      <c r="O56" s="78"/>
      <c r="P56" s="78"/>
      <c r="Q56" s="78"/>
      <c r="R56" s="40"/>
      <c r="S56" s="40"/>
    </row>
    <row r="57" spans="1:26" ht="6" customHeight="1" x14ac:dyDescent="0.25">
      <c r="A57" s="28"/>
      <c r="B57" s="28"/>
      <c r="C57" s="28"/>
      <c r="D57" s="40"/>
      <c r="E57" s="40"/>
      <c r="F57" s="40"/>
      <c r="G57" s="40"/>
      <c r="H57" s="40"/>
      <c r="I57" s="40"/>
      <c r="J57" s="40"/>
      <c r="K57" s="40"/>
      <c r="L57" s="40"/>
      <c r="M57" s="40"/>
      <c r="N57" s="40"/>
      <c r="O57" s="40"/>
      <c r="P57" s="40"/>
      <c r="Q57" s="40"/>
      <c r="R57" s="40"/>
      <c r="S57" s="40"/>
    </row>
    <row r="58" spans="1:26" ht="12" customHeight="1" x14ac:dyDescent="0.25">
      <c r="A58" s="28"/>
      <c r="B58" s="70"/>
      <c r="C58" s="28"/>
      <c r="D58" s="78" t="str">
        <f>IF(OR(VLOOKUP(A9,V61:Z70,5,FALSE)=D56,VLOOKUP(A9,V61:Z70,5,FALSE)=""),"",VLOOKUP(A9,V61:Z70,5,FALSE))</f>
        <v>la Loi sur les coopératives de services financiers (RLRQ, chapitre C-67.3).</v>
      </c>
      <c r="E58" s="78"/>
      <c r="F58" s="78"/>
      <c r="G58" s="78"/>
      <c r="H58" s="78"/>
      <c r="I58" s="78"/>
      <c r="J58" s="78"/>
      <c r="K58" s="78"/>
      <c r="L58" s="78"/>
      <c r="M58" s="78"/>
      <c r="N58" s="78"/>
      <c r="O58" s="78"/>
      <c r="P58" s="78"/>
      <c r="Q58" s="78"/>
      <c r="R58" s="40"/>
      <c r="S58" s="40"/>
    </row>
    <row r="59" spans="1:26" ht="15" x14ac:dyDescent="0.25">
      <c r="A59" s="28"/>
      <c r="B59" s="28"/>
      <c r="C59" s="28"/>
      <c r="D59" s="30"/>
      <c r="E59" s="30"/>
      <c r="F59" s="30"/>
      <c r="G59" s="30"/>
      <c r="H59" s="30"/>
      <c r="I59" s="30"/>
      <c r="J59" s="30"/>
      <c r="K59" s="30"/>
      <c r="L59" s="30"/>
      <c r="M59" s="30"/>
      <c r="N59" s="30"/>
      <c r="O59" s="30"/>
      <c r="P59" s="30"/>
      <c r="Q59" s="30"/>
      <c r="R59" s="40"/>
      <c r="S59" s="40"/>
    </row>
    <row r="60" spans="1:26" ht="12" customHeight="1" x14ac:dyDescent="0.25">
      <c r="A60" s="90" t="str">
        <f>AA45</f>
        <v>1. La Caution, solidairement avec le Débiteur principal, s'engage envers le Bénéficiaire à garantir l'exécution des obligations qui, en application de la Loi sur la qualité de l'environnement (RLRQ, chapitre Q-2) et de ses règlements, y compris celles prévues dans une ordonnance ou dans une autorisation, incombent au Débiteur principal relativement à l'exploitation et à la fermeture du lieu d'enfouissement de sols contaminés visée par l'autorisation jointe à la présente comme Annexe I.</v>
      </c>
      <c r="B60" s="90"/>
      <c r="C60" s="90"/>
      <c r="D60" s="90"/>
      <c r="E60" s="90"/>
      <c r="F60" s="90"/>
      <c r="G60" s="90"/>
      <c r="H60" s="90"/>
      <c r="I60" s="90"/>
      <c r="J60" s="90"/>
      <c r="K60" s="90"/>
      <c r="L60" s="90"/>
      <c r="M60" s="90"/>
      <c r="N60" s="90"/>
      <c r="O60" s="90"/>
      <c r="P60" s="90"/>
      <c r="Q60" s="90"/>
      <c r="R60" s="90"/>
      <c r="S60" s="90"/>
    </row>
    <row r="61" spans="1:26" ht="12" customHeight="1" x14ac:dyDescent="0.25">
      <c r="A61" s="90"/>
      <c r="B61" s="90"/>
      <c r="C61" s="90"/>
      <c r="D61" s="90"/>
      <c r="E61" s="90"/>
      <c r="F61" s="90"/>
      <c r="G61" s="90"/>
      <c r="H61" s="90"/>
      <c r="I61" s="90"/>
      <c r="J61" s="90"/>
      <c r="K61" s="90"/>
      <c r="L61" s="90"/>
      <c r="M61" s="90"/>
      <c r="N61" s="90"/>
      <c r="O61" s="90"/>
      <c r="P61" s="90"/>
      <c r="Q61" s="90"/>
      <c r="R61" s="90"/>
      <c r="S61" s="90"/>
      <c r="V61" s="60"/>
      <c r="W61" s="61" t="s">
        <v>59</v>
      </c>
      <c r="X61" s="61" t="s">
        <v>61</v>
      </c>
      <c r="Y61" s="61" t="s">
        <v>64</v>
      </c>
      <c r="Z61" s="61" t="s">
        <v>62</v>
      </c>
    </row>
    <row r="62" spans="1:26" ht="12" customHeight="1" x14ac:dyDescent="0.25">
      <c r="A62" s="90"/>
      <c r="B62" s="90"/>
      <c r="C62" s="90"/>
      <c r="D62" s="90"/>
      <c r="E62" s="90"/>
      <c r="F62" s="90"/>
      <c r="G62" s="90"/>
      <c r="H62" s="90"/>
      <c r="I62" s="90"/>
      <c r="J62" s="90"/>
      <c r="K62" s="90"/>
      <c r="L62" s="90"/>
      <c r="M62" s="90"/>
      <c r="N62" s="90"/>
      <c r="O62" s="90"/>
      <c r="P62" s="90"/>
      <c r="Q62" s="90"/>
      <c r="R62" s="90"/>
      <c r="S62" s="90"/>
      <c r="V62" s="62" t="s">
        <v>30</v>
      </c>
      <c r="W62" s="63" t="s">
        <v>58</v>
      </c>
      <c r="X62" s="63" t="s">
        <v>60</v>
      </c>
      <c r="Y62" s="63" t="s">
        <v>63</v>
      </c>
      <c r="Z62" s="63" t="s">
        <v>65</v>
      </c>
    </row>
    <row r="63" spans="1:26" ht="12" customHeight="1" x14ac:dyDescent="0.25">
      <c r="A63" s="90"/>
      <c r="B63" s="90"/>
      <c r="C63" s="90"/>
      <c r="D63" s="90"/>
      <c r="E63" s="90"/>
      <c r="F63" s="90"/>
      <c r="G63" s="90"/>
      <c r="H63" s="90"/>
      <c r="I63" s="90"/>
      <c r="J63" s="90"/>
      <c r="K63" s="90"/>
      <c r="L63" s="90"/>
      <c r="M63" s="90"/>
      <c r="N63" s="90"/>
      <c r="O63" s="90"/>
      <c r="P63" s="90"/>
      <c r="Q63" s="90"/>
      <c r="R63" s="90"/>
      <c r="S63" s="90"/>
      <c r="V63" s="62" t="s">
        <v>33</v>
      </c>
      <c r="W63" s="63" t="s">
        <v>58</v>
      </c>
      <c r="X63" s="63" t="s">
        <v>60</v>
      </c>
      <c r="Y63" s="63" t="s">
        <v>63</v>
      </c>
      <c r="Z63" s="63" t="s">
        <v>65</v>
      </c>
    </row>
    <row r="64" spans="1:26" ht="12" customHeight="1" x14ac:dyDescent="0.25">
      <c r="A64" s="90"/>
      <c r="B64" s="90"/>
      <c r="C64" s="90"/>
      <c r="D64" s="90"/>
      <c r="E64" s="90"/>
      <c r="F64" s="90"/>
      <c r="G64" s="90"/>
      <c r="H64" s="90"/>
      <c r="I64" s="90"/>
      <c r="J64" s="90"/>
      <c r="K64" s="90"/>
      <c r="L64" s="90"/>
      <c r="M64" s="90"/>
      <c r="N64" s="90"/>
      <c r="O64" s="90"/>
      <c r="P64" s="90"/>
      <c r="Q64" s="90"/>
      <c r="R64" s="90"/>
      <c r="S64" s="90"/>
      <c r="V64" s="62" t="s">
        <v>34</v>
      </c>
      <c r="W64" s="63" t="s">
        <v>58</v>
      </c>
      <c r="X64" s="63" t="s">
        <v>60</v>
      </c>
      <c r="Y64" s="63" t="s">
        <v>63</v>
      </c>
      <c r="Z64" s="63" t="s">
        <v>65</v>
      </c>
    </row>
    <row r="65" spans="1:26" ht="12" customHeight="1" x14ac:dyDescent="0.25">
      <c r="A65" s="90"/>
      <c r="B65" s="90"/>
      <c r="C65" s="90"/>
      <c r="D65" s="90"/>
      <c r="E65" s="90"/>
      <c r="F65" s="90"/>
      <c r="G65" s="90"/>
      <c r="H65" s="90"/>
      <c r="I65" s="90"/>
      <c r="J65" s="90"/>
      <c r="K65" s="90"/>
      <c r="L65" s="90"/>
      <c r="M65" s="90"/>
      <c r="N65" s="90"/>
      <c r="O65" s="90"/>
      <c r="P65" s="90"/>
      <c r="Q65" s="90"/>
      <c r="R65" s="90"/>
      <c r="S65" s="90"/>
      <c r="V65" s="62" t="s">
        <v>35</v>
      </c>
      <c r="W65" s="63" t="s">
        <v>58</v>
      </c>
      <c r="X65" s="63" t="s">
        <v>60</v>
      </c>
      <c r="Y65" s="63" t="s">
        <v>63</v>
      </c>
      <c r="Z65" s="63" t="s">
        <v>65</v>
      </c>
    </row>
    <row r="66" spans="1:26" ht="12" customHeight="1" x14ac:dyDescent="0.25">
      <c r="A66" s="30"/>
      <c r="B66" s="30"/>
      <c r="C66" s="30"/>
      <c r="D66" s="30"/>
      <c r="E66" s="30"/>
      <c r="F66" s="30"/>
      <c r="G66" s="30"/>
      <c r="H66" s="30"/>
      <c r="I66" s="30"/>
      <c r="J66" s="30"/>
      <c r="K66" s="30"/>
      <c r="L66" s="30"/>
      <c r="M66" s="30"/>
      <c r="N66" s="30"/>
      <c r="O66" s="30"/>
      <c r="P66" s="30"/>
      <c r="Q66" s="30"/>
      <c r="R66" s="30"/>
      <c r="S66" s="30"/>
      <c r="V66" s="62" t="s">
        <v>36</v>
      </c>
      <c r="W66" s="63" t="s">
        <v>58</v>
      </c>
      <c r="X66" s="63" t="s">
        <v>60</v>
      </c>
      <c r="Y66" s="63" t="s">
        <v>63</v>
      </c>
      <c r="Z66" s="63" t="s">
        <v>65</v>
      </c>
    </row>
    <row r="67" spans="1:26" ht="12" customHeight="1" x14ac:dyDescent="0.25">
      <c r="A67" s="91" t="s">
        <v>27</v>
      </c>
      <c r="B67" s="91"/>
      <c r="C67" s="91"/>
      <c r="D67" s="91"/>
      <c r="E67" s="91"/>
      <c r="F67" s="91"/>
      <c r="G67" s="91"/>
      <c r="H67" s="91"/>
      <c r="I67" s="91"/>
      <c r="J67" s="91"/>
      <c r="K67" s="91"/>
      <c r="L67" s="91"/>
      <c r="M67" s="91"/>
      <c r="N67" s="91"/>
      <c r="O67" s="91"/>
      <c r="P67" s="91"/>
      <c r="Q67" s="91"/>
      <c r="R67" s="91"/>
      <c r="S67" s="91"/>
      <c r="V67" s="62" t="s">
        <v>38</v>
      </c>
      <c r="W67" s="63" t="s">
        <v>58</v>
      </c>
      <c r="X67" s="63" t="s">
        <v>60</v>
      </c>
      <c r="Y67" s="63" t="s">
        <v>63</v>
      </c>
      <c r="Z67" s="63" t="s">
        <v>65</v>
      </c>
    </row>
    <row r="68" spans="1:26" ht="12" customHeight="1" x14ac:dyDescent="0.25">
      <c r="A68" s="28"/>
      <c r="B68" s="28"/>
      <c r="C68" s="28"/>
      <c r="D68" s="28"/>
      <c r="E68" s="28"/>
      <c r="F68" s="28"/>
      <c r="G68" s="28"/>
      <c r="H68" s="28"/>
      <c r="I68" s="28"/>
      <c r="J68" s="28"/>
      <c r="K68" s="28"/>
      <c r="L68" s="28"/>
      <c r="M68" s="28"/>
      <c r="N68" s="28"/>
      <c r="O68" s="28"/>
      <c r="P68" s="28"/>
      <c r="Q68" s="28"/>
      <c r="R68" s="28"/>
      <c r="S68" s="28"/>
      <c r="V68" s="62" t="s">
        <v>40</v>
      </c>
      <c r="W68" s="63" t="s">
        <v>58</v>
      </c>
      <c r="X68" s="63" t="s">
        <v>60</v>
      </c>
      <c r="Y68" s="63" t="s">
        <v>63</v>
      </c>
      <c r="Z68" s="63" t="s">
        <v>65</v>
      </c>
    </row>
    <row r="69" spans="1:26" ht="12" customHeight="1" x14ac:dyDescent="0.25">
      <c r="A69" s="79" t="s">
        <v>20</v>
      </c>
      <c r="B69" s="79"/>
      <c r="C69" s="79"/>
      <c r="D69" s="79"/>
      <c r="E69" s="79"/>
      <c r="F69" s="79"/>
      <c r="G69" s="79"/>
      <c r="H69" s="79"/>
      <c r="I69" s="79"/>
      <c r="J69" s="79"/>
      <c r="K69" s="79"/>
      <c r="L69" s="79"/>
      <c r="M69" s="79"/>
      <c r="N69" s="79"/>
      <c r="O69" s="79"/>
      <c r="P69" s="79"/>
      <c r="Q69" s="79"/>
      <c r="R69" s="79"/>
      <c r="S69" s="79"/>
      <c r="V69" s="62" t="s">
        <v>42</v>
      </c>
      <c r="W69" s="63" t="s">
        <v>58</v>
      </c>
      <c r="X69" s="63" t="s">
        <v>60</v>
      </c>
      <c r="Y69" s="63" t="s">
        <v>63</v>
      </c>
      <c r="Z69" s="63" t="s">
        <v>65</v>
      </c>
    </row>
    <row r="70" spans="1:26" ht="12" customHeight="1" x14ac:dyDescent="0.25">
      <c r="A70" s="79"/>
      <c r="B70" s="79"/>
      <c r="C70" s="79"/>
      <c r="D70" s="79"/>
      <c r="E70" s="79"/>
      <c r="F70" s="79"/>
      <c r="G70" s="79"/>
      <c r="H70" s="79"/>
      <c r="I70" s="79"/>
      <c r="J70" s="79"/>
      <c r="K70" s="79"/>
      <c r="L70" s="79"/>
      <c r="M70" s="79"/>
      <c r="N70" s="79"/>
      <c r="O70" s="79"/>
      <c r="P70" s="79"/>
      <c r="Q70" s="79"/>
      <c r="R70" s="79"/>
      <c r="S70" s="79"/>
      <c r="V70" s="62" t="s">
        <v>68</v>
      </c>
      <c r="W70" s="63" t="s">
        <v>58</v>
      </c>
      <c r="X70" s="63" t="s">
        <v>60</v>
      </c>
      <c r="Y70" s="63" t="s">
        <v>63</v>
      </c>
      <c r="Z70" s="63" t="s">
        <v>65</v>
      </c>
    </row>
    <row r="71" spans="1:26" s="45" customFormat="1" ht="14.25" customHeight="1" x14ac:dyDescent="0.25">
      <c r="A71" s="79" t="s">
        <v>83</v>
      </c>
      <c r="B71" s="79"/>
      <c r="C71" s="79"/>
      <c r="D71" s="79"/>
      <c r="E71" s="79"/>
      <c r="F71" s="79"/>
      <c r="G71" s="79"/>
      <c r="H71" s="79"/>
      <c r="I71" s="79"/>
      <c r="J71" s="79"/>
      <c r="K71" s="79"/>
      <c r="L71" s="79"/>
      <c r="M71" s="79"/>
      <c r="N71" s="79"/>
      <c r="O71" s="79"/>
      <c r="P71" s="79"/>
      <c r="Q71" s="79"/>
      <c r="R71" s="79"/>
      <c r="S71" s="79"/>
      <c r="T71"/>
    </row>
    <row r="72" spans="1:26" s="45" customFormat="1" ht="14.25" customHeight="1" x14ac:dyDescent="0.25">
      <c r="A72" s="79"/>
      <c r="B72" s="79"/>
      <c r="C72" s="79"/>
      <c r="D72" s="79"/>
      <c r="E72" s="79"/>
      <c r="F72" s="79"/>
      <c r="G72" s="79"/>
      <c r="H72" s="79"/>
      <c r="I72" s="79"/>
      <c r="J72" s="79"/>
      <c r="K72" s="79"/>
      <c r="L72" s="79"/>
      <c r="M72" s="79"/>
      <c r="N72" s="79"/>
      <c r="O72" s="79"/>
      <c r="P72" s="79"/>
      <c r="Q72" s="79"/>
      <c r="R72" s="79"/>
      <c r="S72" s="79"/>
      <c r="T72"/>
    </row>
    <row r="73" spans="1:26" s="45" customFormat="1" ht="14.25" customHeight="1" x14ac:dyDescent="0.25">
      <c r="A73" s="79"/>
      <c r="B73" s="79"/>
      <c r="C73" s="79"/>
      <c r="D73" s="79"/>
      <c r="E73" s="79"/>
      <c r="F73" s="79"/>
      <c r="G73" s="79"/>
      <c r="H73" s="79"/>
      <c r="I73" s="79"/>
      <c r="J73" s="79"/>
      <c r="K73" s="79"/>
      <c r="L73" s="79"/>
      <c r="M73" s="79"/>
      <c r="N73" s="79"/>
      <c r="O73" s="79"/>
      <c r="P73" s="79"/>
      <c r="Q73" s="79"/>
      <c r="R73" s="79"/>
      <c r="S73" s="79"/>
      <c r="T73"/>
    </row>
    <row r="74" spans="1:26" ht="12" customHeight="1" x14ac:dyDescent="0.25">
      <c r="A74" s="30"/>
      <c r="B74" s="30"/>
      <c r="C74" s="30"/>
      <c r="D74" s="30"/>
      <c r="E74" s="41"/>
      <c r="F74" s="41"/>
      <c r="G74" s="41"/>
      <c r="H74" s="41"/>
      <c r="I74" s="41"/>
      <c r="J74" s="41"/>
      <c r="K74" s="41"/>
      <c r="L74" s="41"/>
      <c r="M74" s="41"/>
      <c r="N74" s="41"/>
      <c r="O74" s="41"/>
      <c r="P74" s="41"/>
      <c r="Q74" s="41"/>
      <c r="R74" s="41"/>
      <c r="S74" s="41"/>
    </row>
    <row r="75" spans="1:26" ht="12" customHeight="1" x14ac:dyDescent="0.25">
      <c r="A75" s="79" t="str">
        <f>CONCATENATE("5. La Caution peut mettre fin à la présente garantie moyennant un préavis de "&amp;Y45&amp;" au moins qu'elle envoie au Bénéficiaire par poste recommandée.")</f>
        <v>5. La Caution peut mettre fin à la présente garantie moyennant un préavis de 60 jours au moins qu'elle envoie au Bénéficiaire par poste recommandée.</v>
      </c>
      <c r="B75" s="79"/>
      <c r="C75" s="79"/>
      <c r="D75" s="79"/>
      <c r="E75" s="79"/>
      <c r="F75" s="79"/>
      <c r="G75" s="79"/>
      <c r="H75" s="79"/>
      <c r="I75" s="79"/>
      <c r="J75" s="79"/>
      <c r="K75" s="79"/>
      <c r="L75" s="79"/>
      <c r="M75" s="79"/>
      <c r="N75" s="79"/>
      <c r="O75" s="79"/>
      <c r="P75" s="79"/>
      <c r="Q75" s="79"/>
      <c r="R75" s="79"/>
      <c r="S75" s="79"/>
    </row>
    <row r="76" spans="1:26" ht="12" customHeight="1" x14ac:dyDescent="0.25">
      <c r="A76" s="79"/>
      <c r="B76" s="79"/>
      <c r="C76" s="79"/>
      <c r="D76" s="79"/>
      <c r="E76" s="79"/>
      <c r="F76" s="79"/>
      <c r="G76" s="79"/>
      <c r="H76" s="79"/>
      <c r="I76" s="79"/>
      <c r="J76" s="79"/>
      <c r="K76" s="79"/>
      <c r="L76" s="79"/>
      <c r="M76" s="79"/>
      <c r="N76" s="79"/>
      <c r="O76" s="79"/>
      <c r="P76" s="79"/>
      <c r="Q76" s="79"/>
      <c r="R76" s="79"/>
      <c r="S76" s="79"/>
    </row>
    <row r="77" spans="1:26" ht="12" customHeight="1" x14ac:dyDescent="0.25">
      <c r="A77" s="32"/>
      <c r="B77" s="32"/>
      <c r="C77" s="32"/>
      <c r="D77" s="32"/>
      <c r="E77" s="32"/>
      <c r="F77" s="32"/>
      <c r="G77" s="32"/>
      <c r="H77" s="32"/>
      <c r="I77" s="32"/>
      <c r="J77" s="32"/>
      <c r="K77" s="32"/>
      <c r="L77" s="32"/>
      <c r="M77" s="32"/>
      <c r="N77" s="32"/>
      <c r="O77" s="32"/>
      <c r="P77" s="32"/>
      <c r="Q77" s="32"/>
      <c r="R77" s="32"/>
      <c r="S77" s="32"/>
    </row>
    <row r="78" spans="1:26" ht="22.5" customHeight="1" x14ac:dyDescent="0.25">
      <c r="A78" s="124" t="str">
        <f>CONCATENATE("6. La Caution s'engage à donner suite à toute demande écrite de paiement ou de remboursement présentée par le Bénéficiaire pendant la période de validité de la présente garantie, ou dans les "&amp;V45&amp;" suivant sa date d'expiration ou de résiliation relativement aux obligations du Débiteur principal inexécutées pendant la période de validité"&amp;" de la présente garantie et quel que soit le motif de l'inexécution. La Caution doit s'exécuter dans les 30 jours suivant la réception de la demande du Bénéficiaire, et ce, malgré tout litige entre le Débiteur principal et le Bénéficiaire.")</f>
        <v>6. La Caution s'engage à donner suite à toute demande écrite de paiement ou de remboursement présentée par le Bénéficiaire pendant la période de validité de la présente garantie, ou dans les 12 mois suivant sa date d'expiration ou de résiliation relativement aux obligations du Débiteur principal inexécutées pendant la période de validité de la présente garantie et quel que soit le motif de l'inexécution. La Caution doit s'exécuter dans les 30 jours suivant la réception de la demande du Bénéficiaire, et ce, malgré tout litige entre le Débiteur principal et le Bénéficiaire.</v>
      </c>
      <c r="B78" s="124"/>
      <c r="C78" s="124"/>
      <c r="D78" s="124"/>
      <c r="E78" s="124"/>
      <c r="F78" s="124"/>
      <c r="G78" s="124"/>
      <c r="H78" s="124"/>
      <c r="I78" s="124"/>
      <c r="J78" s="124"/>
      <c r="K78" s="124"/>
      <c r="L78" s="124"/>
      <c r="M78" s="124"/>
      <c r="N78" s="124"/>
      <c r="O78" s="124"/>
      <c r="P78" s="124"/>
      <c r="Q78" s="124"/>
      <c r="R78" s="124"/>
      <c r="S78" s="124"/>
    </row>
    <row r="79" spans="1:26" ht="12" customHeight="1" x14ac:dyDescent="0.25">
      <c r="A79" s="124"/>
      <c r="B79" s="124"/>
      <c r="C79" s="124"/>
      <c r="D79" s="124"/>
      <c r="E79" s="124"/>
      <c r="F79" s="124"/>
      <c r="G79" s="124"/>
      <c r="H79" s="124"/>
      <c r="I79" s="124"/>
      <c r="J79" s="124"/>
      <c r="K79" s="124"/>
      <c r="L79" s="124"/>
      <c r="M79" s="124"/>
      <c r="N79" s="124"/>
      <c r="O79" s="124"/>
      <c r="P79" s="124"/>
      <c r="Q79" s="124"/>
      <c r="R79" s="124"/>
      <c r="S79" s="124"/>
    </row>
    <row r="80" spans="1:26" ht="12" customHeight="1" x14ac:dyDescent="0.25">
      <c r="A80" s="124"/>
      <c r="B80" s="124"/>
      <c r="C80" s="124"/>
      <c r="D80" s="124"/>
      <c r="E80" s="124"/>
      <c r="F80" s="124"/>
      <c r="G80" s="124"/>
      <c r="H80" s="124"/>
      <c r="I80" s="124"/>
      <c r="J80" s="124"/>
      <c r="K80" s="124"/>
      <c r="L80" s="124"/>
      <c r="M80" s="124"/>
      <c r="N80" s="124"/>
      <c r="O80" s="124"/>
      <c r="P80" s="124"/>
      <c r="Q80" s="124"/>
      <c r="R80" s="124"/>
      <c r="S80" s="124"/>
    </row>
    <row r="81" spans="1:20" ht="12" customHeight="1" x14ac:dyDescent="0.25">
      <c r="A81" s="124"/>
      <c r="B81" s="124"/>
      <c r="C81" s="124"/>
      <c r="D81" s="124"/>
      <c r="E81" s="124"/>
      <c r="F81" s="124"/>
      <c r="G81" s="124"/>
      <c r="H81" s="124"/>
      <c r="I81" s="124"/>
      <c r="J81" s="124"/>
      <c r="K81" s="124"/>
      <c r="L81" s="124"/>
      <c r="M81" s="124"/>
      <c r="N81" s="124"/>
      <c r="O81" s="124"/>
      <c r="P81" s="124"/>
      <c r="Q81" s="124"/>
      <c r="R81" s="124"/>
      <c r="S81" s="124"/>
    </row>
    <row r="82" spans="1:20" ht="12" customHeight="1" x14ac:dyDescent="0.25">
      <c r="A82" s="124"/>
      <c r="B82" s="124"/>
      <c r="C82" s="124"/>
      <c r="D82" s="124"/>
      <c r="E82" s="124"/>
      <c r="F82" s="124"/>
      <c r="G82" s="124"/>
      <c r="H82" s="124"/>
      <c r="I82" s="124"/>
      <c r="J82" s="124"/>
      <c r="K82" s="124"/>
      <c r="L82" s="124"/>
      <c r="M82" s="124"/>
      <c r="N82" s="124"/>
      <c r="O82" s="124"/>
      <c r="P82" s="124"/>
      <c r="Q82" s="124"/>
      <c r="R82" s="124"/>
      <c r="S82" s="124"/>
    </row>
    <row r="83" spans="1:20" ht="22.5" customHeight="1" x14ac:dyDescent="0.25">
      <c r="A83" s="79" t="s">
        <v>80</v>
      </c>
      <c r="B83" s="79"/>
      <c r="C83" s="79"/>
      <c r="D83" s="79"/>
      <c r="E83" s="79"/>
      <c r="F83" s="79"/>
      <c r="G83" s="79"/>
      <c r="H83" s="79"/>
      <c r="I83" s="79"/>
      <c r="J83" s="79"/>
      <c r="K83" s="79"/>
      <c r="L83" s="79"/>
      <c r="M83" s="79"/>
      <c r="N83" s="79"/>
      <c r="O83" s="79"/>
      <c r="P83" s="79"/>
      <c r="Q83" s="79"/>
      <c r="R83" s="79"/>
      <c r="S83" s="79"/>
    </row>
    <row r="84" spans="1:20" ht="12" customHeight="1" x14ac:dyDescent="0.25">
      <c r="A84" s="79"/>
      <c r="B84" s="79"/>
      <c r="C84" s="79"/>
      <c r="D84" s="79"/>
      <c r="E84" s="79"/>
      <c r="F84" s="79"/>
      <c r="G84" s="79"/>
      <c r="H84" s="79"/>
      <c r="I84" s="79"/>
      <c r="J84" s="79"/>
      <c r="K84" s="79"/>
      <c r="L84" s="79"/>
      <c r="M84" s="79"/>
      <c r="N84" s="79"/>
      <c r="O84" s="79"/>
      <c r="P84" s="79"/>
      <c r="Q84" s="79"/>
      <c r="R84" s="79"/>
      <c r="S84" s="79"/>
    </row>
    <row r="85" spans="1:20" ht="12" customHeight="1" x14ac:dyDescent="0.25">
      <c r="A85" s="30"/>
      <c r="B85" s="30"/>
      <c r="C85" s="30"/>
      <c r="D85" s="30"/>
      <c r="E85" s="41"/>
      <c r="F85" s="41"/>
      <c r="G85" s="41"/>
      <c r="H85" s="41"/>
      <c r="I85" s="41"/>
      <c r="J85" s="41"/>
      <c r="K85" s="41"/>
      <c r="L85" s="41"/>
      <c r="M85" s="41"/>
      <c r="N85" s="41"/>
      <c r="O85" s="41"/>
      <c r="P85" s="41"/>
      <c r="Q85" s="41"/>
      <c r="R85" s="41"/>
      <c r="S85" s="41"/>
    </row>
    <row r="86" spans="1:20" ht="13.5" customHeight="1" x14ac:dyDescent="0.25">
      <c r="A86" s="79" t="s">
        <v>81</v>
      </c>
      <c r="B86" s="79"/>
      <c r="C86" s="79"/>
      <c r="D86" s="79"/>
      <c r="E86" s="79"/>
      <c r="F86" s="79"/>
      <c r="G86" s="79"/>
      <c r="H86" s="79"/>
      <c r="I86" s="79"/>
      <c r="J86" s="79"/>
      <c r="K86" s="79"/>
      <c r="L86" s="79"/>
      <c r="M86" s="79"/>
      <c r="N86" s="79"/>
      <c r="O86" s="79"/>
      <c r="P86" s="79"/>
      <c r="Q86" s="79"/>
      <c r="R86" s="79"/>
      <c r="S86" s="79"/>
    </row>
    <row r="87" spans="1:20" ht="13.5" customHeight="1" x14ac:dyDescent="0.25">
      <c r="A87" s="79"/>
      <c r="B87" s="79"/>
      <c r="C87" s="79"/>
      <c r="D87" s="79"/>
      <c r="E87" s="79"/>
      <c r="F87" s="79"/>
      <c r="G87" s="79"/>
      <c r="H87" s="79"/>
      <c r="I87" s="79"/>
      <c r="J87" s="79"/>
      <c r="K87" s="79"/>
      <c r="L87" s="79"/>
      <c r="M87" s="79"/>
      <c r="N87" s="79"/>
      <c r="O87" s="79"/>
      <c r="P87" s="79"/>
      <c r="Q87" s="79"/>
      <c r="R87" s="79"/>
      <c r="S87" s="79"/>
    </row>
    <row r="88" spans="1:20" ht="12" customHeight="1" x14ac:dyDescent="0.25">
      <c r="A88" s="30"/>
      <c r="B88" s="30"/>
      <c r="C88" s="30"/>
      <c r="D88" s="30"/>
      <c r="E88" s="41"/>
      <c r="F88" s="41"/>
      <c r="G88" s="41"/>
      <c r="H88" s="41"/>
      <c r="I88" s="41"/>
      <c r="J88" s="41"/>
      <c r="K88" s="41"/>
      <c r="L88" s="41"/>
      <c r="M88" s="41"/>
      <c r="N88" s="41"/>
      <c r="O88" s="41"/>
      <c r="P88" s="41"/>
      <c r="Q88" s="41"/>
      <c r="R88" s="41"/>
      <c r="S88" s="41"/>
    </row>
    <row r="89" spans="1:20" s="45" customFormat="1" ht="13.5" customHeight="1" x14ac:dyDescent="0.25">
      <c r="A89" s="90" t="s">
        <v>82</v>
      </c>
      <c r="B89" s="90"/>
      <c r="C89" s="90"/>
      <c r="D89" s="90"/>
      <c r="E89" s="90"/>
      <c r="F89" s="90"/>
      <c r="G89" s="90"/>
      <c r="H89" s="90"/>
      <c r="I89" s="90"/>
      <c r="J89" s="90"/>
      <c r="K89" s="90"/>
      <c r="L89" s="90"/>
      <c r="M89" s="90"/>
      <c r="N89" s="90"/>
      <c r="O89" s="90"/>
      <c r="P89" s="90"/>
      <c r="Q89" s="90"/>
      <c r="R89" s="90"/>
      <c r="S89" s="90"/>
      <c r="T89"/>
    </row>
    <row r="90" spans="1:20" s="45" customFormat="1" ht="13.5" customHeight="1" x14ac:dyDescent="0.25">
      <c r="A90" s="90"/>
      <c r="B90" s="90"/>
      <c r="C90" s="90"/>
      <c r="D90" s="90"/>
      <c r="E90" s="90"/>
      <c r="F90" s="90"/>
      <c r="G90" s="90"/>
      <c r="H90" s="90"/>
      <c r="I90" s="90"/>
      <c r="J90" s="90"/>
      <c r="K90" s="90"/>
      <c r="L90" s="90"/>
      <c r="M90" s="90"/>
      <c r="N90" s="90"/>
      <c r="O90" s="90"/>
      <c r="P90" s="90"/>
      <c r="Q90" s="90"/>
      <c r="R90" s="90"/>
      <c r="S90" s="90"/>
      <c r="T90"/>
    </row>
    <row r="91" spans="1:20" ht="12" customHeight="1" x14ac:dyDescent="0.25">
      <c r="A91" s="31"/>
      <c r="B91" s="31"/>
      <c r="C91" s="31"/>
      <c r="D91" s="32"/>
      <c r="E91" s="32"/>
      <c r="F91" s="32"/>
      <c r="G91" s="32"/>
      <c r="H91" s="32"/>
      <c r="I91" s="32"/>
      <c r="J91" s="32"/>
      <c r="K91" s="32"/>
      <c r="L91" s="32"/>
      <c r="M91" s="32"/>
      <c r="N91" s="32"/>
      <c r="O91" s="32"/>
      <c r="P91" s="32"/>
      <c r="Q91" s="32"/>
      <c r="R91" s="32"/>
      <c r="S91" s="32"/>
    </row>
    <row r="92" spans="1:20" ht="12" customHeight="1" x14ac:dyDescent="0.25">
      <c r="A92" s="91" t="s">
        <v>28</v>
      </c>
      <c r="B92" s="91"/>
      <c r="C92" s="91"/>
      <c r="D92" s="91"/>
      <c r="E92" s="91"/>
      <c r="F92" s="91"/>
      <c r="G92" s="91"/>
      <c r="H92" s="91"/>
      <c r="I92" s="91"/>
      <c r="J92" s="91"/>
      <c r="K92" s="91"/>
      <c r="L92" s="91"/>
      <c r="M92" s="91"/>
      <c r="N92" s="91"/>
      <c r="O92" s="91"/>
      <c r="P92" s="91"/>
      <c r="Q92" s="91"/>
      <c r="R92" s="91"/>
      <c r="S92" s="91"/>
    </row>
    <row r="93" spans="1:20" ht="12" customHeight="1" x14ac:dyDescent="0.25">
      <c r="A93" s="90" t="str">
        <f>CONCATENATE("11. La présente garantie est régie par le droit applicable au Québec, plus particulièrement par le ",A9," et par le Code civil du Québec.")</f>
        <v>11. La présente garantie est régie par le droit applicable au Québec, plus particulièrement par le Règlement sur l’enfouissement des sols contaminés (RLRQ, chapitre Q-2, r. 18) et par le Code civil du Québec.</v>
      </c>
      <c r="B93" s="90"/>
      <c r="C93" s="90"/>
      <c r="D93" s="90"/>
      <c r="E93" s="90"/>
      <c r="F93" s="90"/>
      <c r="G93" s="90"/>
      <c r="H93" s="90"/>
      <c r="I93" s="90"/>
      <c r="J93" s="90"/>
      <c r="K93" s="90"/>
      <c r="L93" s="90"/>
      <c r="M93" s="90"/>
      <c r="N93" s="90"/>
      <c r="O93" s="90"/>
      <c r="P93" s="90"/>
      <c r="Q93" s="90"/>
      <c r="R93" s="90"/>
      <c r="S93" s="90"/>
    </row>
    <row r="94" spans="1:20" ht="34.5" customHeight="1" x14ac:dyDescent="0.25">
      <c r="A94" s="90"/>
      <c r="B94" s="90"/>
      <c r="C94" s="90"/>
      <c r="D94" s="90"/>
      <c r="E94" s="90"/>
      <c r="F94" s="90"/>
      <c r="G94" s="90"/>
      <c r="H94" s="90"/>
      <c r="I94" s="90"/>
      <c r="J94" s="90"/>
      <c r="K94" s="90"/>
      <c r="L94" s="90"/>
      <c r="M94" s="90"/>
      <c r="N94" s="90"/>
      <c r="O94" s="90"/>
      <c r="P94" s="90"/>
      <c r="Q94" s="90"/>
      <c r="R94" s="90"/>
      <c r="S94" s="90"/>
    </row>
    <row r="95" spans="1:20" ht="8.25" customHeight="1" x14ac:dyDescent="0.25">
      <c r="A95" s="30"/>
      <c r="B95" s="30"/>
      <c r="C95" s="30"/>
      <c r="D95" s="30"/>
      <c r="E95" s="41"/>
      <c r="F95" s="41"/>
      <c r="G95" s="41"/>
      <c r="H95" s="41"/>
      <c r="I95" s="41"/>
      <c r="J95" s="41"/>
      <c r="K95" s="41"/>
      <c r="L95" s="41"/>
      <c r="M95" s="41"/>
      <c r="N95" s="41"/>
      <c r="O95" s="41"/>
      <c r="P95" s="41"/>
      <c r="Q95" s="41"/>
      <c r="R95" s="41"/>
      <c r="S95" s="41"/>
    </row>
    <row r="96" spans="1:20" ht="12" customHeight="1" x14ac:dyDescent="0.25">
      <c r="A96" s="79" t="s">
        <v>21</v>
      </c>
      <c r="B96" s="79"/>
      <c r="C96" s="79"/>
      <c r="D96" s="79"/>
      <c r="E96" s="79"/>
      <c r="F96" s="79"/>
      <c r="G96" s="79"/>
      <c r="H96" s="79"/>
      <c r="I96" s="79"/>
      <c r="J96" s="79"/>
      <c r="K96" s="79"/>
      <c r="L96" s="79"/>
      <c r="M96" s="79"/>
      <c r="N96" s="79"/>
      <c r="O96" s="79"/>
      <c r="P96" s="79"/>
      <c r="Q96" s="79"/>
      <c r="R96" s="79"/>
      <c r="S96" s="79"/>
    </row>
    <row r="97" spans="1:19" ht="12" customHeight="1" x14ac:dyDescent="0.25">
      <c r="A97" s="79"/>
      <c r="B97" s="79"/>
      <c r="C97" s="79"/>
      <c r="D97" s="79"/>
      <c r="E97" s="79"/>
      <c r="F97" s="79"/>
      <c r="G97" s="79"/>
      <c r="H97" s="79"/>
      <c r="I97" s="79"/>
      <c r="J97" s="79"/>
      <c r="K97" s="79"/>
      <c r="L97" s="79"/>
      <c r="M97" s="79"/>
      <c r="N97" s="79"/>
      <c r="O97" s="79"/>
      <c r="P97" s="79"/>
      <c r="Q97" s="79"/>
      <c r="R97" s="79"/>
      <c r="S97" s="79"/>
    </row>
    <row r="98" spans="1:19" ht="12" customHeight="1" x14ac:dyDescent="0.25">
      <c r="A98" s="30"/>
      <c r="B98" s="30"/>
      <c r="C98" s="30"/>
      <c r="D98" s="30"/>
      <c r="E98" s="41"/>
      <c r="F98" s="41"/>
      <c r="G98" s="41"/>
      <c r="H98" s="41"/>
      <c r="I98" s="41"/>
      <c r="J98" s="41"/>
      <c r="K98" s="41"/>
      <c r="L98" s="41"/>
      <c r="M98" s="41"/>
      <c r="N98" s="41"/>
      <c r="O98" s="41"/>
      <c r="P98" s="41"/>
      <c r="Q98" s="41"/>
      <c r="R98" s="41"/>
      <c r="S98" s="41"/>
    </row>
    <row r="99" spans="1:19" ht="12" customHeight="1" x14ac:dyDescent="0.25">
      <c r="A99" s="141" t="str">
        <f>Z45</f>
        <v>13. Le présent cautionnement aura pleine force et effet pour autant que le permis ou l'autorisation, visé à l'article 1 de la présente garantie, est délivré et non annulé.</v>
      </c>
      <c r="B99" s="141"/>
      <c r="C99" s="141"/>
      <c r="D99" s="141"/>
      <c r="E99" s="141"/>
      <c r="F99" s="141"/>
      <c r="G99" s="141"/>
      <c r="H99" s="141"/>
      <c r="I99" s="141"/>
      <c r="J99" s="141"/>
      <c r="K99" s="141"/>
      <c r="L99" s="141"/>
      <c r="M99" s="141"/>
      <c r="N99" s="141"/>
      <c r="O99" s="141"/>
      <c r="P99" s="141"/>
      <c r="Q99" s="141"/>
      <c r="R99" s="141"/>
      <c r="S99" s="141"/>
    </row>
    <row r="100" spans="1:19" ht="15" x14ac:dyDescent="0.25">
      <c r="A100" s="142"/>
      <c r="B100" s="142"/>
      <c r="C100" s="142"/>
      <c r="D100" s="142"/>
      <c r="E100" s="142"/>
      <c r="F100" s="142"/>
      <c r="G100" s="142"/>
      <c r="H100" s="142"/>
      <c r="I100" s="142"/>
      <c r="J100" s="142"/>
      <c r="K100" s="142"/>
      <c r="L100" s="142"/>
      <c r="M100" s="142"/>
      <c r="N100" s="142"/>
      <c r="O100" s="142"/>
      <c r="P100" s="142"/>
      <c r="Q100" s="142"/>
      <c r="R100" s="142"/>
      <c r="S100" s="142"/>
    </row>
    <row r="101" spans="1:19" ht="12" customHeight="1" x14ac:dyDescent="0.25">
      <c r="A101" s="33"/>
      <c r="B101" s="33"/>
      <c r="C101" s="33"/>
      <c r="D101" s="34"/>
      <c r="E101" s="34"/>
      <c r="F101" s="34"/>
      <c r="G101" s="34"/>
      <c r="H101" s="34"/>
      <c r="I101" s="34"/>
      <c r="J101" s="34"/>
      <c r="K101" s="34"/>
      <c r="L101" s="34"/>
      <c r="M101" s="34"/>
      <c r="N101" s="34"/>
      <c r="O101" s="34"/>
      <c r="P101" s="34"/>
      <c r="Q101" s="35"/>
      <c r="R101" s="35"/>
      <c r="S101" s="35"/>
    </row>
    <row r="102" spans="1:19" ht="12" customHeight="1" x14ac:dyDescent="0.25">
      <c r="A102" s="140" t="s">
        <v>23</v>
      </c>
      <c r="B102" s="140"/>
      <c r="C102" s="140"/>
      <c r="D102" s="140"/>
      <c r="E102" s="140"/>
      <c r="F102" s="140"/>
      <c r="G102" s="140"/>
      <c r="H102" s="140"/>
      <c r="I102" s="140"/>
      <c r="J102" s="140"/>
      <c r="K102" s="140"/>
      <c r="L102" s="140"/>
      <c r="M102" s="140"/>
      <c r="N102" s="140"/>
      <c r="O102" s="140"/>
      <c r="P102" s="140"/>
      <c r="Q102" s="140"/>
      <c r="R102" s="140"/>
      <c r="S102" s="140"/>
    </row>
    <row r="103" spans="1:19" ht="27" customHeight="1" x14ac:dyDescent="0.25">
      <c r="A103" s="29"/>
      <c r="B103" s="29"/>
      <c r="C103" s="29"/>
      <c r="D103" s="33"/>
      <c r="E103" s="34"/>
      <c r="F103" s="34"/>
      <c r="G103" s="34"/>
      <c r="H103" s="34"/>
      <c r="I103" s="34"/>
      <c r="J103" s="34"/>
      <c r="K103" s="34"/>
      <c r="L103" s="34"/>
      <c r="M103" s="34"/>
      <c r="N103" s="34"/>
      <c r="O103" s="34"/>
      <c r="P103" s="34"/>
      <c r="Q103" s="35"/>
      <c r="R103" s="35"/>
      <c r="S103" s="35"/>
    </row>
    <row r="104" spans="1:19" ht="12" customHeight="1" x14ac:dyDescent="0.25">
      <c r="A104" s="29" t="s">
        <v>24</v>
      </c>
      <c r="B104" s="29"/>
      <c r="C104" s="29"/>
      <c r="D104" s="33"/>
      <c r="E104" s="34"/>
      <c r="F104" s="34"/>
      <c r="G104" s="34"/>
      <c r="H104" s="34"/>
      <c r="I104" s="34"/>
      <c r="J104" s="34"/>
      <c r="K104" s="34"/>
      <c r="L104" s="34"/>
      <c r="M104" s="34"/>
      <c r="N104" s="34"/>
      <c r="O104" s="34"/>
      <c r="P104" s="34"/>
      <c r="Q104" s="34"/>
      <c r="R104" s="35"/>
      <c r="S104" s="35"/>
    </row>
    <row r="105" spans="1:19" ht="12" customHeight="1" x14ac:dyDescent="0.25">
      <c r="A105" s="29"/>
      <c r="B105" s="29"/>
      <c r="C105" s="29"/>
      <c r="D105" s="36" t="s">
        <v>22</v>
      </c>
      <c r="E105" s="137"/>
      <c r="F105" s="138"/>
      <c r="G105" s="138"/>
      <c r="H105" s="138"/>
      <c r="I105" s="138"/>
      <c r="J105" s="139"/>
      <c r="K105" s="34"/>
      <c r="L105" s="37" t="s">
        <v>10</v>
      </c>
      <c r="M105" s="137"/>
      <c r="N105" s="138"/>
      <c r="O105" s="138"/>
      <c r="P105" s="138"/>
      <c r="Q105" s="138"/>
      <c r="R105" s="139"/>
      <c r="S105" s="35"/>
    </row>
    <row r="106" spans="1:19" ht="12" customHeight="1" x14ac:dyDescent="0.25">
      <c r="A106" s="29"/>
      <c r="B106" s="29"/>
      <c r="C106" s="29"/>
      <c r="D106" s="33"/>
      <c r="E106" s="38"/>
      <c r="F106" s="38"/>
      <c r="G106" s="38"/>
      <c r="H106" s="38"/>
      <c r="I106" s="38"/>
      <c r="J106" s="38"/>
      <c r="K106" s="34"/>
      <c r="L106" s="34"/>
      <c r="M106" s="38"/>
      <c r="N106" s="38"/>
      <c r="O106" s="38"/>
      <c r="P106" s="38"/>
      <c r="Q106" s="38"/>
      <c r="R106" s="42"/>
      <c r="S106" s="35"/>
    </row>
    <row r="107" spans="1:19" ht="12" customHeight="1" x14ac:dyDescent="0.25">
      <c r="A107" s="29"/>
      <c r="B107" s="29"/>
      <c r="C107" s="29"/>
      <c r="D107" s="36" t="s">
        <v>9</v>
      </c>
      <c r="E107" s="137"/>
      <c r="F107" s="138"/>
      <c r="G107" s="138"/>
      <c r="H107" s="138"/>
      <c r="I107" s="138"/>
      <c r="J107" s="139"/>
      <c r="K107" s="34"/>
      <c r="L107" s="37" t="s">
        <v>10</v>
      </c>
      <c r="M107" s="137"/>
      <c r="N107" s="138"/>
      <c r="O107" s="138"/>
      <c r="P107" s="138"/>
      <c r="Q107" s="138"/>
      <c r="R107" s="139"/>
      <c r="S107" s="35"/>
    </row>
    <row r="108" spans="1:19" ht="12" customHeight="1" x14ac:dyDescent="0.25">
      <c r="A108" s="29"/>
      <c r="B108" s="29"/>
      <c r="C108" s="29"/>
      <c r="D108" s="33"/>
      <c r="E108" s="38"/>
      <c r="F108" s="38"/>
      <c r="G108" s="38"/>
      <c r="H108" s="38"/>
      <c r="I108" s="38"/>
      <c r="J108" s="38"/>
      <c r="K108" s="34"/>
      <c r="L108" s="34"/>
      <c r="M108" s="38"/>
      <c r="N108" s="38"/>
      <c r="O108" s="38"/>
      <c r="P108" s="38"/>
      <c r="Q108" s="38"/>
      <c r="R108" s="42"/>
      <c r="S108" s="35"/>
    </row>
    <row r="109" spans="1:19" ht="12" customHeight="1" x14ac:dyDescent="0.25">
      <c r="A109" s="29" t="s">
        <v>25</v>
      </c>
      <c r="B109" s="29"/>
      <c r="C109" s="29"/>
      <c r="D109" s="33"/>
      <c r="E109" s="34"/>
      <c r="F109" s="34"/>
      <c r="G109" s="34"/>
      <c r="H109" s="34"/>
      <c r="I109" s="34"/>
      <c r="J109" s="34"/>
      <c r="K109" s="34"/>
      <c r="L109" s="34"/>
      <c r="M109" s="34"/>
      <c r="N109" s="34"/>
      <c r="O109" s="34"/>
      <c r="P109" s="34"/>
      <c r="Q109" s="34"/>
      <c r="R109" s="35"/>
      <c r="S109" s="35"/>
    </row>
    <row r="110" spans="1:19" ht="27" customHeight="1" x14ac:dyDescent="0.25">
      <c r="A110" s="29"/>
      <c r="B110" s="29"/>
      <c r="C110" s="29"/>
      <c r="D110" s="36" t="s">
        <v>22</v>
      </c>
      <c r="E110" s="137"/>
      <c r="F110" s="138"/>
      <c r="G110" s="138"/>
      <c r="H110" s="138"/>
      <c r="I110" s="138"/>
      <c r="J110" s="139"/>
      <c r="K110" s="34"/>
      <c r="L110" s="37" t="s">
        <v>10</v>
      </c>
      <c r="M110" s="137"/>
      <c r="N110" s="138"/>
      <c r="O110" s="138"/>
      <c r="P110" s="138"/>
      <c r="Q110" s="138"/>
      <c r="R110" s="139"/>
      <c r="S110" s="35"/>
    </row>
    <row r="111" spans="1:19" ht="12" customHeight="1" x14ac:dyDescent="0.25">
      <c r="A111" s="29"/>
      <c r="B111" s="29"/>
      <c r="C111" s="29"/>
      <c r="D111" s="33"/>
      <c r="E111" s="38"/>
      <c r="F111" s="38"/>
      <c r="G111" s="38"/>
      <c r="H111" s="38"/>
      <c r="I111" s="38"/>
      <c r="J111" s="38"/>
      <c r="K111" s="34"/>
      <c r="L111" s="34"/>
      <c r="M111" s="38"/>
      <c r="N111" s="38"/>
      <c r="O111" s="38"/>
      <c r="P111" s="38"/>
      <c r="Q111" s="38"/>
      <c r="R111" s="42"/>
      <c r="S111" s="35"/>
    </row>
    <row r="112" spans="1:19" ht="12" customHeight="1" x14ac:dyDescent="0.25">
      <c r="A112" s="29"/>
      <c r="B112" s="29"/>
      <c r="C112" s="29"/>
      <c r="D112" s="36" t="s">
        <v>9</v>
      </c>
      <c r="E112" s="137"/>
      <c r="F112" s="138"/>
      <c r="G112" s="138"/>
      <c r="H112" s="138"/>
      <c r="I112" s="138"/>
      <c r="J112" s="139"/>
      <c r="K112" s="34"/>
      <c r="L112" s="34"/>
      <c r="M112" s="34"/>
      <c r="N112" s="34"/>
      <c r="O112" s="34"/>
      <c r="P112" s="34"/>
      <c r="Q112" s="34"/>
      <c r="R112" s="34"/>
      <c r="S112" s="34"/>
    </row>
    <row r="113" spans="1:27" ht="9" customHeight="1" x14ac:dyDescent="0.25">
      <c r="A113" s="34"/>
      <c r="B113" s="34"/>
      <c r="C113" s="34"/>
      <c r="D113" s="34"/>
      <c r="E113" s="34"/>
      <c r="F113" s="34"/>
      <c r="G113" s="34"/>
      <c r="H113" s="34"/>
      <c r="I113" s="34"/>
      <c r="J113" s="34"/>
      <c r="K113" s="34"/>
      <c r="L113" s="34"/>
      <c r="M113" s="34"/>
      <c r="N113" s="34"/>
      <c r="O113" s="34"/>
      <c r="P113" s="34"/>
      <c r="Q113" s="34"/>
      <c r="R113" s="34"/>
      <c r="S113" s="34"/>
    </row>
    <row r="116" spans="1:27" s="59" customFormat="1" ht="22.5" customHeight="1" x14ac:dyDescent="0.25">
      <c r="T116"/>
      <c r="AA116" s="1"/>
    </row>
    <row r="117" spans="1:27" s="59" customFormat="1" ht="22.5" customHeight="1" x14ac:dyDescent="0.25">
      <c r="T117"/>
      <c r="AA117" s="1"/>
    </row>
    <row r="118" spans="1:27" s="59" customFormat="1" ht="22.5" customHeight="1" x14ac:dyDescent="0.25">
      <c r="T118"/>
      <c r="AA118" s="1"/>
    </row>
    <row r="119" spans="1:27" s="59" customFormat="1" ht="22.5" customHeight="1" x14ac:dyDescent="0.25">
      <c r="T119"/>
      <c r="AA119" s="1"/>
    </row>
    <row r="120" spans="1:27" s="59" customFormat="1" ht="22.5" customHeight="1" x14ac:dyDescent="0.25">
      <c r="T120"/>
      <c r="AA120" s="1"/>
    </row>
    <row r="121" spans="1:27" s="59" customFormat="1" ht="22.5" customHeight="1" x14ac:dyDescent="0.25">
      <c r="T121"/>
      <c r="AA121" s="1"/>
    </row>
    <row r="122" spans="1:27" s="59" customFormat="1" ht="22.5" customHeight="1" x14ac:dyDescent="0.25">
      <c r="T122"/>
      <c r="AA122" s="1"/>
    </row>
    <row r="123" spans="1:27" s="59" customFormat="1" ht="22.5" customHeight="1" x14ac:dyDescent="0.25">
      <c r="T123"/>
      <c r="AA123" s="1"/>
    </row>
    <row r="124" spans="1:27" s="59" customFormat="1" ht="22.5" customHeight="1" x14ac:dyDescent="0.25">
      <c r="T124"/>
      <c r="AA124" s="1"/>
    </row>
    <row r="125" spans="1:27" s="59" customFormat="1" ht="22.5" customHeight="1" x14ac:dyDescent="0.25">
      <c r="T125"/>
      <c r="AA125" s="1"/>
    </row>
  </sheetData>
  <sheetProtection algorithmName="SHA-512" hashValue="GjXLgmPssCjLv7SkhY3A3oBPm+S3/MikBd0pLkAcVs/tQwzRB8gTByjUa+nYPk4ixPH0aKuypTA/XPl3eTN2Nw==" saltValue="JbckeiOU1GKn5DwXXKxFcQ==" spinCount="100000" sheet="1" selectLockedCells="1"/>
  <mergeCells count="105">
    <mergeCell ref="A21:E22"/>
    <mergeCell ref="F21:S22"/>
    <mergeCell ref="F24:S25"/>
    <mergeCell ref="AA28:AA31"/>
    <mergeCell ref="V28:V31"/>
    <mergeCell ref="W28:W31"/>
    <mergeCell ref="X28:X31"/>
    <mergeCell ref="Y28:Y31"/>
    <mergeCell ref="Z28:Z31"/>
    <mergeCell ref="D52:Q52"/>
    <mergeCell ref="A43:E43"/>
    <mergeCell ref="A44:E44"/>
    <mergeCell ref="A46:E47"/>
    <mergeCell ref="K43:N43"/>
    <mergeCell ref="F43:J43"/>
    <mergeCell ref="F44:J44"/>
    <mergeCell ref="A45:E45"/>
    <mergeCell ref="A41:E42"/>
    <mergeCell ref="F45:S45"/>
    <mergeCell ref="F46:S47"/>
    <mergeCell ref="A83:S84"/>
    <mergeCell ref="A86:S87"/>
    <mergeCell ref="A89:S90"/>
    <mergeCell ref="A92:S92"/>
    <mergeCell ref="A93:S94"/>
    <mergeCell ref="E112:J112"/>
    <mergeCell ref="A96:S97"/>
    <mergeCell ref="A102:S102"/>
    <mergeCell ref="E105:J105"/>
    <mergeCell ref="M105:R105"/>
    <mergeCell ref="M107:R107"/>
    <mergeCell ref="E107:J107"/>
    <mergeCell ref="M110:R110"/>
    <mergeCell ref="E110:J110"/>
    <mergeCell ref="A99:S100"/>
    <mergeCell ref="A17:F17"/>
    <mergeCell ref="A18:K18"/>
    <mergeCell ref="A78:S82"/>
    <mergeCell ref="O34:S34"/>
    <mergeCell ref="O27:S27"/>
    <mergeCell ref="F28:S28"/>
    <mergeCell ref="L17:S17"/>
    <mergeCell ref="A23:E23"/>
    <mergeCell ref="F32:S33"/>
    <mergeCell ref="D56:Q56"/>
    <mergeCell ref="O35:S35"/>
    <mergeCell ref="O26:S26"/>
    <mergeCell ref="F48:S48"/>
    <mergeCell ref="A50:S50"/>
    <mergeCell ref="A32:E33"/>
    <mergeCell ref="F36:S36"/>
    <mergeCell ref="F38:S38"/>
    <mergeCell ref="F39:S39"/>
    <mergeCell ref="A75:S76"/>
    <mergeCell ref="A69:S70"/>
    <mergeCell ref="D54:Q54"/>
    <mergeCell ref="F20:S20"/>
    <mergeCell ref="F23:S23"/>
    <mergeCell ref="H2:S2"/>
    <mergeCell ref="H3:S3"/>
    <mergeCell ref="A8:S8"/>
    <mergeCell ref="A9:S10"/>
    <mergeCell ref="L12:S12"/>
    <mergeCell ref="A5:S6"/>
    <mergeCell ref="A14:J14"/>
    <mergeCell ref="K26:N26"/>
    <mergeCell ref="O44:S44"/>
    <mergeCell ref="L13:S13"/>
    <mergeCell ref="A13:J13"/>
    <mergeCell ref="L15:S15"/>
    <mergeCell ref="L16:S16"/>
    <mergeCell ref="A16:J16"/>
    <mergeCell ref="K44:N44"/>
    <mergeCell ref="F41:S42"/>
    <mergeCell ref="O43:S43"/>
    <mergeCell ref="L18:S18"/>
    <mergeCell ref="A40:E40"/>
    <mergeCell ref="F40:S40"/>
    <mergeCell ref="K34:N34"/>
    <mergeCell ref="A27:E27"/>
    <mergeCell ref="A28:E28"/>
    <mergeCell ref="F34:J34"/>
    <mergeCell ref="AB28:AB31"/>
    <mergeCell ref="D58:Q58"/>
    <mergeCell ref="A71:S73"/>
    <mergeCell ref="A20:E20"/>
    <mergeCell ref="A30:E30"/>
    <mergeCell ref="A39:E39"/>
    <mergeCell ref="A24:E25"/>
    <mergeCell ref="A31:E31"/>
    <mergeCell ref="A34:E34"/>
    <mergeCell ref="A26:E26"/>
    <mergeCell ref="K27:N27"/>
    <mergeCell ref="F26:J26"/>
    <mergeCell ref="A38:E38"/>
    <mergeCell ref="F27:J27"/>
    <mergeCell ref="A36:E36"/>
    <mergeCell ref="A60:S65"/>
    <mergeCell ref="A67:S67"/>
    <mergeCell ref="A35:E35"/>
    <mergeCell ref="F35:J35"/>
    <mergeCell ref="K35:N35"/>
    <mergeCell ref="F30:S30"/>
    <mergeCell ref="F31:S31"/>
    <mergeCell ref="A48:E48"/>
  </mergeCells>
  <conditionalFormatting sqref="B58">
    <cfRule type="expression" dxfId="0" priority="1">
      <formula>$D$58&lt;&gt;""</formula>
    </cfRule>
  </conditionalFormatting>
  <dataValidations count="5">
    <dataValidation type="date" operator="greaterThan" allowBlank="1" showInputMessage="1" showErrorMessage="1" sqref="L13:S13" xr:uid="{00000000-0002-0000-0000-000000000000}">
      <formula1>42370</formula1>
    </dataValidation>
    <dataValidation type="decimal" operator="greaterThanOrEqual" allowBlank="1" showInputMessage="1" showErrorMessage="1" sqref="A16:J16" xr:uid="{00000000-0002-0000-0000-000001000000}">
      <formula1>0</formula1>
    </dataValidation>
    <dataValidation type="custom" allowBlank="1" showInputMessage="1" showErrorMessage="1" sqref="L16:S16" xr:uid="{00000000-0002-0000-0000-000002000000}">
      <formula1>ISTEXT(L16)</formula1>
    </dataValidation>
    <dataValidation type="whole" operator="greaterThan" allowBlank="1" showInputMessage="1" showErrorMessage="1" sqref="AD8:AD9" xr:uid="{00000000-0002-0000-0000-000003000000}">
      <formula1>11</formula1>
    </dataValidation>
    <dataValidation type="list" allowBlank="1" showInputMessage="1" showErrorMessage="1" sqref="A9:S10" xr:uid="{00000000-0002-0000-0000-000004000000}">
      <formula1>$U$32:$U$40</formula1>
    </dataValidation>
  </dataValidations>
  <printOptions gridLines="1"/>
  <pageMargins left="0.51181102362204722" right="0.23622047244094491" top="0.37" bottom="0.52" header="0.31496062992125984" footer="0.31496062992125984"/>
  <pageSetup paperSize="5" fitToHeight="0" orientation="portrait" r:id="rId1"/>
  <headerFooter differentFirst="1">
    <firstFooter>&amp;L&amp;8*inscrire "s.o." lorsque sans objet&amp;RVersion 2.1</firstFooter>
  </headerFooter>
  <rowBreaks count="1" manualBreakCount="1">
    <brk id="59"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cautionnement</vt:lpstr>
      <vt:lpstr>cautionnement!Zone_d_impression</vt:lpstr>
    </vt:vector>
  </TitlesOfParts>
  <Company>MDDELCC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Vachon, Patrice</dc:creator>
  <cp:lastModifiedBy>Ruel, Patrice</cp:lastModifiedBy>
  <cp:lastPrinted>2023-06-08T14:27:53Z</cp:lastPrinted>
  <dcterms:created xsi:type="dcterms:W3CDTF">2017-02-03T21:40:40Z</dcterms:created>
  <dcterms:modified xsi:type="dcterms:W3CDTF">2023-06-08T14:28:13Z</dcterms:modified>
</cp:coreProperties>
</file>